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<sst xmlns="http://schemas.openxmlformats.org/spreadsheetml/2006/main" count="226" uniqueCount="155">
  <si>
    <t>附件2：</t>
  </si>
  <si>
    <t>部门整体支出绩效目标申报表</t>
  </si>
  <si>
    <t xml:space="preserve">                         填报日期：      2019 年 11月 24日                  单位：万元</t>
  </si>
  <si>
    <t>部门（单位） 名称</t>
  </si>
  <si>
    <t>武汉市江夏区人民政府郑店街道办事处</t>
  </si>
  <si>
    <t>填报人</t>
  </si>
  <si>
    <t>何斯</t>
  </si>
  <si>
    <t>联系电话</t>
  </si>
  <si>
    <t xml:space="preserve">部门总体资金情况
</t>
  </si>
  <si>
    <t>总体资金情况</t>
  </si>
  <si>
    <t>当年金额</t>
  </si>
  <si>
    <t>占比</t>
  </si>
  <si>
    <t>近两年收支金额</t>
  </si>
  <si>
    <t>2018 年</t>
  </si>
  <si>
    <t>2019年</t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</si>
  <si>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</si>
  <si>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</si>
  <si>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</si>
  <si>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</si>
  <si>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</si>
  <si>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</si>
  <si>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</si>
  <si>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部门职能概述</t>
  </si>
  <si>
    <t>1、宣传和执行党的路线、方针、政策和国家的法律、法规，对群众进行思想政治教育和法制教育。
2、协调、指导抓好街道经济工作，促进街道经济发展。
3、指导、支持社区居民委员会工作，加强社区的组织建设、制度建设、加强社区服务建设，做好有关社会保障工作。
4、开展社会治安综合治理，做好法制宣传教育、人民调解、治安防范工作，保护残疾人、老年人、妇女、青少年儿童的合法权益，维护辖区社会稳定。
5、抓好街道爱国卫生、环境卫生管理工作，美化、绿化、净化城市环境。
6、依法做好计划生育工作。
7、向区人民政府和有关部门反映居民的意见和要求，处理群众来访事项。
8、办理区级政府交办的其他事项。</t>
  </si>
  <si>
    <t>年度工作任务</t>
  </si>
  <si>
    <t>1、管理全街日常政务、事务，统筹协调中心工作、重大事项及科室之间的工作关系，做好区领导的参谋助手；
2、负责公文批办、来电处理、保密、档案、信访等工作；
3、负责起草工作计划、工作报告、全街性重要文件，制定全街工作制度；
4、负责信息收集、编发、对外宣传及电子政务等工作。
5、完成年初工作目标。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</si>
  <si>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</si>
  <si>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</si>
  <si>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</si>
  <si>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</si>
  <si>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</si>
  <si>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</si>
  <si>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机关运行经费缺口</t>
  </si>
  <si>
    <t>经常性项目支出</t>
  </si>
  <si>
    <t>后勤保障经费60.82万元（聘用、临时人员早
餐、中餐及值班人员晚餐，双休节假日值班
人员进餐，每人、每餐补助10元，食堂人员
开支运转等）、宣传工作经费73万元（用于
电视台宣传费15万，党报党刊28万、宣传学
习经费30）、党建工作经费40万元、人大
工作室建设、三级干部会、宗教事务管理
等各项工作经费38万元、文明创建经费40万
元、委托业务费87.7万元（用于财务代帐：
街道代账15万、村级代账20万、精准扶贫
代账3万、街道财务审计5万；用于法律顾
问费15万元、统计服务费29.7万元）工会
经费59.48万元（工会经费缺口职工节日福
利17.6万，职工及退休人员体检24万，总
工会职工住院医疗互助1.88万，工会职工
活动10万，工会慰问6万）。</t>
  </si>
  <si>
    <t>临时人员经费</t>
  </si>
  <si>
    <t>由于机构改革，街道人员不足，所聘请的相关人员分布各科室，聘用他们可以更好的发挥街道职能。长期聘用人员20人，20*人6万元/人=120.00万元</t>
  </si>
  <si>
    <t>社会事务管理支出</t>
  </si>
  <si>
    <t>主要用于街道办事处管辖内民政、计生、畜牧、农机、农技、水产、林业、水利、广电、电力、教育、卫生、法庭、司法、房管、文化、人大、政协等部门工作经费。</t>
  </si>
  <si>
    <t>精准扶贫经费</t>
  </si>
  <si>
    <t>主要用于帮扶贫困户</t>
  </si>
  <si>
    <t>信息化建设维护费</t>
  </si>
  <si>
    <t>用于财务软件升级，电脑、网络设备维护及更新。</t>
  </si>
  <si>
    <t>招商引资经费</t>
  </si>
  <si>
    <t xml:space="preserve"> 通过招商引资，增加当地财政收入，为当地新增就业。</t>
  </si>
  <si>
    <t>群团组织经费</t>
  </si>
  <si>
    <t xml:space="preserve"> 用于弥补妇联、共青团、科协工作经费的不足，可以提升服务水平和管理水平。</t>
  </si>
  <si>
    <t>公安、协警、交通、巡逻经费</t>
  </si>
  <si>
    <t xml:space="preserve">用于协查人员、辅警人员的工资支出；用于警备装备的更新；  </t>
  </si>
  <si>
    <t>拥军优属</t>
  </si>
  <si>
    <t>八一建军节慰问及座谈会，慰问现役军人4万元，座谈会1万元</t>
  </si>
  <si>
    <t>老年大学经费</t>
  </si>
  <si>
    <t>老年大学举办活动所需经费，预计举办5次活动，每次1万元</t>
  </si>
  <si>
    <t>福利院工作经费</t>
  </si>
  <si>
    <t>福利院孤寡老人节日慰问25人，平均每人每年2000元计5万；工作人员补助6人，平均每人每年3.72万计22.32万元；救灾救济5万；困难群众救济5万；工作经费2.68万</t>
  </si>
  <si>
    <t>退役军人服务站经费</t>
  </si>
  <si>
    <t>街道新增军人服务站部门，所需经费，购置电脑、办公家具；宣传广告费用</t>
  </si>
  <si>
    <t>维稳经费</t>
  </si>
  <si>
    <t>维护社会稳定工作经费，用于处理事故纠纷、上访、维稳。</t>
  </si>
  <si>
    <t>城市综合管理经费</t>
  </si>
  <si>
    <t xml:space="preserve">郑店街道办事处主要职能之一为抓好街道爱国卫生、环境卫生管理工作，美化、绿化、净化城市环境。郑店街道办事处主要职能之一为抓好街道爱国卫生、环境卫生管理工作，美化、绿化、净化城市环境。由于107国道经过郑店，沿线道路抛撒物较多，街道保洁可改善环境，及时清运垃圾，可保持环境优美。城管中队查违控违，可为城市建设节约征地和建设成本。
</t>
  </si>
  <si>
    <t>文化服务中心活动经费</t>
  </si>
  <si>
    <t>安排经常性工作经费中文化体育与传媒经费支出项目所需。公益文化活动10万元，主要用于组织的群众性活动经费。</t>
  </si>
  <si>
    <t>小区污水管网与总管网对接经费</t>
  </si>
  <si>
    <t>主要解决联合、红旗、黄金、海吉星小区污水管网与总管网对接经费</t>
  </si>
  <si>
    <t>道路绿化养护费</t>
  </si>
  <si>
    <t>道路绿化养护费（郑店集镇、段岭庙集镇、纸金路绿化50万，107国道黄金至劳四村段绿化及德邦物流大道绿化50万）</t>
  </si>
  <si>
    <t>垃圾分类经费</t>
  </si>
  <si>
    <t>垃圾分类经费220万元（21个村2个社区）</t>
  </si>
  <si>
    <t>城市基础设施建设经费</t>
  </si>
  <si>
    <t>公共设施维修，路灯电费，村湾道路维护，道路绿化、办公楼维修，电力设施维修；</t>
  </si>
  <si>
    <t>政府购买环卫服务经费</t>
  </si>
  <si>
    <t>2002年安排经常性工作经费中购买服务环卫服务所需经费。改善郑店街辖区内市容市貌。环卫服务经费村湾垃圾清运120万元（每月10万元），村湾环境卫生奖惩补贴80万。</t>
  </si>
  <si>
    <t>疫畜扑杀劳务补助</t>
  </si>
  <si>
    <t>畜牧兽医技术服务中心防疫资金（重大疫病防控10万，畜产品质量安全检测10万）</t>
  </si>
  <si>
    <t>农业病虫害及疫情防控</t>
  </si>
  <si>
    <t>农田水利基础设施建设经费</t>
  </si>
  <si>
    <t>山林防火、林业灾害防救</t>
  </si>
  <si>
    <t>用于林业山林防火救灾培训，预计组织林业山林防火救灾培训2次</t>
  </si>
  <si>
    <t>湖泊管理经费</t>
  </si>
  <si>
    <t>用于湖泊管理，支付湖泊管理人员及委托人员的劳务费50万元；湖泊工作的管理日常工作经费50万元</t>
  </si>
  <si>
    <t>村级运转经费（街道负担部分）</t>
  </si>
  <si>
    <t>郑店街共有24个村，郑店主要职能之一是促进街道经济发展，而各村均存在经费不足的现象，该项目的实施可为各村提供经费保障。</t>
  </si>
  <si>
    <t>安全生产工作经费</t>
  </si>
  <si>
    <t>郑店街工业企业较多，工业企业的安生生产可为郑店街提供更多的财政收入和就业岗位。加强对工业企业的检查，对隐患及时整改，确保辖区内的企业生产无事故。</t>
  </si>
  <si>
    <t>消防支出</t>
  </si>
  <si>
    <t>郑店是江夏区人民政府派出机构，维护辖区消防安全是郑店街的主要职能。
用于村级及社区消防工作经费。</t>
  </si>
  <si>
    <t>应急性、救急难及其他不可预见性经费</t>
  </si>
  <si>
    <t>党建、防汛抗旱、环保、污水处理、对口扶贫村湾、社区环境整治，城市基础设施建设，小型农田水利建设。</t>
  </si>
  <si>
    <t>改善学前办学条件</t>
  </si>
  <si>
    <t>用于提高对教育的投入</t>
  </si>
  <si>
    <t>改善小学办学条件</t>
  </si>
  <si>
    <t>改善中学办学条件</t>
  </si>
  <si>
    <t>整体绩效总目标</t>
  </si>
  <si>
    <t>长期目标(截止 年）</t>
  </si>
  <si>
    <t>年度目标</t>
  </si>
  <si>
    <t>围绕主要目标任务，突出规划引领，扎实推进规划工作，实现基础设施大提升，优化产业结构；立足服务民生，提高规划服务质量，实现群众生活大改善；进一步加强联系指导，提升统计工作整体水平。</t>
  </si>
  <si>
    <t xml:space="preserve">1、全面完成上级交办的各项工作任务，结合街道自身及区级实际情况，做好改革探索工作；做好保密工作；创新和加强基层社会治理建设。                             2、新动能培育壮大，签约金额60亿元，新增商贸企业小进限1户；新增工业企业小进规4户；优化营商环境；“零跑腿”不见面审批改革；完成光谷南大健康产业园园区内基础及配套设施建设；重点项目推进；做好统计工作。                                                                         3、脱贫攻坚和乡村全面振兴，基因脱贫成交、精准识别与动态监测、精准施策落实情况、基本生产生活条件改善、财政扶贫资金管理使用、扶贫开发主体责任落实等；农村居民人均可支配收入，生猪年出栏3.8万头，“三乡工程”，江夏农业公园（都市田园综合体）建设。                           4、美丽江夏建设，城建投资，新增停车泊位200个；“四好农村路”建设   5、城市综合管理，环境卫生、市容市貌、控违拆违、生活垃圾分类；农村户厕无害化改造。                                                                      6、健康江夏建设，落实疫情常态化精准防控，推进健康江夏建设。                      7、基本民生保障，拖欠农民工工资根治工作，新䢖2个农村互助照料中心（服务点），养老床位达到每千名老人50张以上，加强“四馆三场两中心”建设，改造升级农贸市场2个。                                                      8、资源利用水平和污染防治，中央、省生态环保督察反馈意见整改，空气质量改善，水环境质量改善，落实河湖长制；违法用地整治，地质灾害防治，建制村环境综合整治、行政村生活污水治理；单位GDP能耗、水耗、地耗降低率；全域增绿提质。                                                            9、康馨佳园还建房，完成项目选址、项目可研报告、设计及施工方案等前期工作，10月启动建设。                                                      </t>
  </si>
  <si>
    <t>长期目标1：</t>
  </si>
  <si>
    <t>长期绩效指标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</si>
  <si>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</si>
  <si>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</si>
  <si>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</si>
  <si>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</si>
  <si>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</si>
  <si>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</si>
  <si>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</si>
  <si>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遵循上级规章制度。做好“三公”经费年初预算支出，并结合街道实际和配套功能的需要，对区域内道路、供水、供电、通信等基础设施进行科学规划，提升基础设施水平。</t>
  </si>
  <si>
    <t>90%以上</t>
  </si>
  <si>
    <t>经验标准</t>
  </si>
  <si>
    <t>质量指标</t>
  </si>
  <si>
    <t>各项基础设施项目验收合格率</t>
  </si>
  <si>
    <t>效益指标</t>
  </si>
  <si>
    <t>经济效益指标</t>
  </si>
  <si>
    <t>提高办事处信息化管理水平，顺利推进促进社会经济有序发展。</t>
  </si>
  <si>
    <t>明显提高</t>
  </si>
  <si>
    <t>社会效益指标</t>
  </si>
  <si>
    <t>完善公共服务体系，形成管理有序、服务完善、文明祥和的社会生活共同体。提高理财水平、资金使用效率，保障各项工作进展顺利。</t>
  </si>
  <si>
    <t>持续提高</t>
  </si>
  <si>
    <t>环境效益指标</t>
  </si>
  <si>
    <t>抓好街道爱国卫生、环境卫生管理工作，美化、绿化、净化城市环境。</t>
  </si>
  <si>
    <t>明显改善</t>
  </si>
  <si>
    <t>可持续发展影响指标</t>
  </si>
  <si>
    <t>长期保障工作平稳进行。</t>
  </si>
  <si>
    <t>不断增加</t>
  </si>
  <si>
    <t>历史标准</t>
  </si>
  <si>
    <t>服务对象满意度指标</t>
  </si>
  <si>
    <t>受益对象满意度</t>
  </si>
  <si>
    <t>≥85%</t>
  </si>
  <si>
    <t>……</t>
  </si>
  <si>
    <t>年度目标1：</t>
  </si>
  <si>
    <t xml:space="preserve">1、全面完成上级交办的各项工作任务，结合街道自身及区级实际情况，做好改革探索工作；做好保密工作；创新和加强基层社会治理建设。                                                                                                            2、新动能培育壮大，签约金额60亿元，新增商贸企业小进限1户；新增工业企业小进规4户；优化营商环境；“零跑腿”不见面审批改革；完成光谷南大健康产业园园区内基础及配套设施建设；重点项目推进；做好统计工作。                                                                         3、脱贫攻坚和乡村全面振兴，基因脱贫成交、精准识别与动态监测、精准施策落实情况、基本生产生活条件改善、财政扶贫资金管理使用、扶贫开发主体责任落实等；农村居民人均可支配收入，生猪年出栏3.8万头，“三乡工程”，江夏农业公园（都市田园综合体）建设。                                                                                                                  4、美丽江夏建设，城建投资，新增停车泊位200个；“四好农村路”建设。                                                          5、城市综合管理，环境卫生、市容市貌、控违拆违、生活垃圾分类；农村户厕无害化改造。                                                                      6、健康江夏建设，落实疫情常态化精准防控，推进健康江夏建设。                                                                     7、基本民生保障，拖欠农民工工资根治工作，新䢖2个农村互助照料中心（服务点），养老床位达到每千名老人50张以上，加强“四馆三场两中心”建设，改造升级农贸市场2个。                                                                                      8、资源利用水平和污染防治，中央、省生态环保督察反馈意见整改，空气质量改善，水环境质量改善，落实河湖长制；违法用地整治，地质灾害防治，建制村环境综合整治、行政村生活污水治理；单位GDP能耗、水耗、地耗降低率；全域增绿提质。                                                            9、康馨佳园还建房，完成项目选址、项目可研报告、设计及施工方案等前期工作，10月启动建设。                                                      </t>
  </si>
  <si>
    <t>年度绩效指标</t>
  </si>
  <si>
    <t>近两年指标值</t>
  </si>
  <si>
    <t>预期当年实现值</t>
  </si>
  <si>
    <t>2018年</t>
  </si>
  <si>
    <t>启动改革探索工作</t>
  </si>
  <si>
    <t>≥1</t>
  </si>
  <si>
    <t>计划标准</t>
  </si>
  <si>
    <t>建档立卡贫困户人口</t>
  </si>
  <si>
    <t>896人</t>
  </si>
  <si>
    <t>项目引进</t>
  </si>
  <si>
    <t>3个</t>
  </si>
  <si>
    <t>组织实施的项目符合国家相关政策、成熟度高、带动性强、有利于促进工作有序发展。</t>
  </si>
  <si>
    <t>符合文件要求</t>
  </si>
  <si>
    <t>进度指标</t>
  </si>
  <si>
    <t>做好各项目执行的全过程监督管理工作，确保各类项目按计划有效实施。</t>
  </si>
  <si>
    <t>2020年12月31日完成</t>
  </si>
  <si>
    <t>美化街道环境，保护生态环境</t>
  </si>
  <si>
    <t>经济指标</t>
  </si>
  <si>
    <t>保障各项工作的圆满完成及各项经济指标的圆满完成</t>
  </si>
  <si>
    <t>是</t>
  </si>
  <si>
    <t>社会指标</t>
  </si>
  <si>
    <t>提升政府执行力，打造诚信政府、高效政府、亲民政府和服务政府，促进政府职能转变。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</si>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</sst>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justify" vertical="center" wrapText="1"/>
    </xf>
    <xf numFmtId="0" fontId="2" fillId="24" borderId="21" xfId="0" applyFont="1" applyFill="1" applyBorder="1" applyAlignment="1">
      <alignment horizontal="justify" vertical="center" wrapText="1"/>
    </xf>
    <xf numFmtId="0" fontId="2" fillId="24" borderId="22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justify" vertical="center" wrapText="1"/>
    </xf>
    <xf numFmtId="0" fontId="2" fillId="24" borderId="21" xfId="0" applyFont="1" applyFill="1" applyBorder="1" applyAlignment="1">
      <alignment horizontal="justify" vertical="center" wrapText="1"/>
    </xf>
    <xf numFmtId="0" fontId="2" fillId="24" borderId="22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4" fillId="24" borderId="21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67"/>
        <xdr:cNvSpPr>
          <a:spLocks/>
        </xdr:cNvSpPr>
      </xdr:nvSpPr>
      <xdr:spPr>
        <a:xfrm>
          <a:off x="809625" y="1638300"/>
          <a:ext cx="3409950" cy="4667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SheetLayoutView="100" workbookViewId="0" topLeftCell="A1">
      <selection activeCell="H45" sqref="H45"/>
    </sheetView>
  </sheetViews>
  <sheetFormatPr defaultColWidth="9.00390625" defaultRowHeight="14.25"/>
  <cols>
    <col min="1" max="1" width="10.50390625" style="7" customWidth="1"/>
    <col min="2" max="2" width="7.25390625" style="0" customWidth="1"/>
    <col min="3" max="3" width="13.125" style="0" customWidth="1"/>
    <col min="4" max="4" width="23.875" style="0" customWidth="1"/>
    <col min="5" max="5" width="7.875" style="0" customWidth="1"/>
    <col min="6" max="6" width="7.25390625" style="8" customWidth="1"/>
    <col min="7" max="7" width="17.00390625" style="8" customWidth="1"/>
    <col min="8" max="8" width="25.50390625" style="0" customWidth="1"/>
  </cols>
  <sheetData>
    <row r="1" spans="1:8" ht="18.75" customHeight="1">
      <c r="A1" s="9" t="s">
        <v>0</v>
      </c>
      <c r="B1" s="10"/>
      <c r="C1" s="10"/>
      <c r="D1" s="10"/>
      <c r="E1" s="10"/>
      <c r="F1" s="10"/>
      <c r="G1" s="10"/>
      <c r="H1" s="11"/>
    </row>
    <row r="2" spans="1:8" ht="30" customHeight="1">
      <c r="A2" s="12" t="s">
        <v>1</v>
      </c>
      <c r="B2" s="12"/>
      <c r="C2" s="12"/>
      <c r="D2" s="12"/>
      <c r="E2" s="12"/>
      <c r="F2" s="12"/>
      <c r="G2" s="12"/>
      <c r="H2" s="13"/>
    </row>
    <row r="3" spans="1:8" s="1" customFormat="1" ht="28.5" customHeight="1">
      <c r="A3" s="14" t="s">
        <v>2</v>
      </c>
      <c r="B3" s="14"/>
      <c r="C3" s="14"/>
      <c r="D3" s="14"/>
      <c r="E3" s="14"/>
      <c r="F3" s="14"/>
      <c r="G3" s="14"/>
      <c r="H3" s="15"/>
    </row>
    <row r="4" spans="1:8" s="2" customFormat="1" ht="30.75" customHeight="1">
      <c r="A4" s="16" t="s">
        <v>3</v>
      </c>
      <c r="B4" s="17" t="s">
        <v>4</v>
      </c>
      <c r="C4" s="18"/>
      <c r="D4" s="18"/>
      <c r="E4" s="18"/>
      <c r="F4" s="18"/>
      <c r="G4" s="18"/>
      <c r="H4" s="18"/>
    </row>
    <row r="5" spans="1:8" s="3" customFormat="1" ht="19.5" customHeight="1">
      <c r="A5" s="19" t="s">
        <v>5</v>
      </c>
      <c r="B5" s="19" t="s">
        <v>6</v>
      </c>
      <c r="C5" s="19"/>
      <c r="D5" s="19" t="s">
        <v>7</v>
      </c>
      <c r="E5" s="19">
        <v>87939615</v>
      </c>
      <c r="F5" s="19"/>
      <c r="G5" s="19"/>
      <c r="H5" s="19"/>
    </row>
    <row r="6" spans="1:8" s="4" customFormat="1" ht="18.75" customHeight="1">
      <c r="A6" s="20" t="s">
        <v>8</v>
      </c>
      <c r="B6" s="21" t="s">
        <v>9</v>
      </c>
      <c r="C6" s="22"/>
      <c r="D6" s="23"/>
      <c r="E6" s="20" t="s">
        <v>10</v>
      </c>
      <c r="F6" s="20" t="s">
        <v>11</v>
      </c>
      <c r="G6" s="24" t="s">
        <v>12</v>
      </c>
      <c r="H6" s="24"/>
    </row>
    <row r="7" spans="1:8" s="4" customFormat="1" ht="19.5" customHeight="1">
      <c r="A7" s="25"/>
      <c r="B7" s="26"/>
      <c r="C7" s="27"/>
      <c r="D7" s="28"/>
      <c r="E7" s="29"/>
      <c r="F7" s="29" t="s">
        <v>11</v>
      </c>
      <c r="G7" s="24" t="s">
        <v>13</v>
      </c>
      <c r="H7" s="24" t="s">
        <v>14</v>
      </c>
    </row>
    <row r="8" spans="1:8" s="4" customFormat="1" ht="19.5" customHeight="1">
      <c r="A8" s="25"/>
      <c r="B8" s="24" t="s">
        <v>15</v>
      </c>
      <c r="C8" s="24" t="s">
        <v>16</v>
      </c>
      <c r="D8" s="24"/>
      <c r="E8" s="24">
        <v>6033.83</v>
      </c>
      <c r="F8" s="30">
        <v>1</v>
      </c>
      <c r="G8" s="24">
        <v>4575.45</v>
      </c>
      <c r="H8" s="24">
        <v>4647.61</v>
      </c>
    </row>
    <row r="9" spans="1:8" s="4" customFormat="1" ht="19.5" customHeight="1">
      <c r="A9" s="25"/>
      <c r="B9" s="24"/>
      <c r="C9" s="24" t="s">
        <v>17</v>
      </c>
      <c r="D9" s="24"/>
      <c r="E9" s="24"/>
      <c r="F9" s="31"/>
      <c r="G9" s="24"/>
      <c r="H9" s="24"/>
    </row>
    <row r="10" spans="1:8" s="4" customFormat="1" ht="19.5" customHeight="1">
      <c r="A10" s="25"/>
      <c r="B10" s="24"/>
      <c r="C10" s="24" t="s">
        <v>18</v>
      </c>
      <c r="D10" s="24"/>
      <c r="E10" s="24">
        <v>6033.83</v>
      </c>
      <c r="F10" s="30">
        <v>1</v>
      </c>
      <c r="G10" s="32">
        <f>SUM(G8:G9)</f>
        <v>4575.45</v>
      </c>
      <c r="H10" s="32">
        <f>SUM(H8:H9)</f>
        <v>4647.61</v>
      </c>
    </row>
    <row r="11" spans="1:8" s="4" customFormat="1" ht="19.5" customHeight="1">
      <c r="A11" s="25"/>
      <c r="B11" s="24" t="s">
        <v>19</v>
      </c>
      <c r="C11" s="24" t="s">
        <v>20</v>
      </c>
      <c r="D11" s="24"/>
      <c r="E11" s="24">
        <v>1533.83</v>
      </c>
      <c r="F11" s="30">
        <f>E11/E13</f>
        <v>0.2542050405795324</v>
      </c>
      <c r="G11" s="24">
        <v>1612.45</v>
      </c>
      <c r="H11" s="24">
        <v>1471.61</v>
      </c>
    </row>
    <row r="12" spans="1:8" s="4" customFormat="1" ht="19.5" customHeight="1">
      <c r="A12" s="25"/>
      <c r="B12" s="24"/>
      <c r="C12" s="24" t="s">
        <v>21</v>
      </c>
      <c r="D12" s="24"/>
      <c r="E12" s="24">
        <v>4500</v>
      </c>
      <c r="F12" s="30">
        <f>E12/E13</f>
        <v>0.7457949594204676</v>
      </c>
      <c r="G12" s="24">
        <v>2963</v>
      </c>
      <c r="H12" s="24">
        <v>3176</v>
      </c>
    </row>
    <row r="13" spans="1:8" s="4" customFormat="1" ht="19.5" customHeight="1">
      <c r="A13" s="29"/>
      <c r="B13" s="24"/>
      <c r="C13" s="24" t="s">
        <v>18</v>
      </c>
      <c r="D13" s="24"/>
      <c r="E13" s="24">
        <f>SUM(E11:E12)</f>
        <v>6033.83</v>
      </c>
      <c r="F13" s="30">
        <v>1</v>
      </c>
      <c r="G13" s="32">
        <f>SUM(G11:G12)</f>
        <v>4575.45</v>
      </c>
      <c r="H13" s="32">
        <f>SUM(H11:H12)</f>
        <v>4647.61</v>
      </c>
    </row>
    <row r="14" spans="1:8" s="2" customFormat="1" ht="120" customHeight="1">
      <c r="A14" s="16" t="s">
        <v>22</v>
      </c>
      <c r="B14" s="33" t="s">
        <v>23</v>
      </c>
      <c r="C14" s="34"/>
      <c r="D14" s="34"/>
      <c r="E14" s="34"/>
      <c r="F14" s="34"/>
      <c r="G14" s="34"/>
      <c r="H14" s="35"/>
    </row>
    <row r="15" spans="1:8" s="4" customFormat="1" ht="72" customHeight="1">
      <c r="A15" s="36" t="s">
        <v>24</v>
      </c>
      <c r="B15" s="37" t="s">
        <v>25</v>
      </c>
      <c r="C15" s="38"/>
      <c r="D15" s="38"/>
      <c r="E15" s="38"/>
      <c r="F15" s="38"/>
      <c r="G15" s="38"/>
      <c r="H15" s="39"/>
    </row>
    <row r="16" spans="1:8" s="2" customFormat="1" ht="43.5" customHeight="1">
      <c r="A16" s="40" t="s">
        <v>26</v>
      </c>
      <c r="B16" s="41" t="s">
        <v>27</v>
      </c>
      <c r="C16" s="42"/>
      <c r="D16" s="41" t="s">
        <v>28</v>
      </c>
      <c r="E16" s="43"/>
      <c r="F16" s="16" t="s">
        <v>29</v>
      </c>
      <c r="G16" s="16" t="s">
        <v>30</v>
      </c>
      <c r="H16" s="16" t="s">
        <v>31</v>
      </c>
    </row>
    <row r="17" spans="1:8" s="2" customFormat="1" ht="283.5" customHeight="1">
      <c r="A17" s="44"/>
      <c r="B17" s="41" t="s">
        <v>32</v>
      </c>
      <c r="C17" s="43"/>
      <c r="D17" s="41" t="s">
        <v>33</v>
      </c>
      <c r="E17" s="43"/>
      <c r="F17" s="16">
        <v>399</v>
      </c>
      <c r="G17" s="16">
        <v>399</v>
      </c>
      <c r="H17" s="45" t="s">
        <v>34</v>
      </c>
    </row>
    <row r="18" spans="1:8" s="2" customFormat="1" ht="73.5" customHeight="1">
      <c r="A18" s="44"/>
      <c r="B18" s="41" t="s">
        <v>35</v>
      </c>
      <c r="C18" s="43"/>
      <c r="D18" s="41" t="s">
        <v>33</v>
      </c>
      <c r="E18" s="43"/>
      <c r="F18" s="16">
        <v>120</v>
      </c>
      <c r="G18" s="16">
        <f>F18</f>
        <v>120</v>
      </c>
      <c r="H18" s="46" t="s">
        <v>36</v>
      </c>
    </row>
    <row r="19" spans="1:8" s="2" customFormat="1" ht="126" customHeight="1">
      <c r="A19" s="44"/>
      <c r="B19" s="47" t="s">
        <v>37</v>
      </c>
      <c r="C19" s="48"/>
      <c r="D19" s="41" t="s">
        <v>33</v>
      </c>
      <c r="E19" s="43"/>
      <c r="F19" s="16">
        <v>40</v>
      </c>
      <c r="G19" s="16">
        <f aca="true" t="shared" si="0" ref="G19:G33">F19</f>
        <v>40</v>
      </c>
      <c r="H19" s="49" t="s">
        <v>38</v>
      </c>
    </row>
    <row r="20" spans="1:8" s="2" customFormat="1" ht="30" customHeight="1">
      <c r="A20" s="44"/>
      <c r="B20" s="47" t="s">
        <v>39</v>
      </c>
      <c r="C20" s="48"/>
      <c r="D20" s="41" t="s">
        <v>33</v>
      </c>
      <c r="E20" s="43"/>
      <c r="F20" s="16">
        <v>5</v>
      </c>
      <c r="G20" s="16">
        <f t="shared" si="0"/>
        <v>5</v>
      </c>
      <c r="H20" s="49" t="s">
        <v>40</v>
      </c>
    </row>
    <row r="21" spans="1:8" s="2" customFormat="1" ht="27" customHeight="1">
      <c r="A21" s="44"/>
      <c r="B21" s="47" t="s">
        <v>41</v>
      </c>
      <c r="C21" s="48"/>
      <c r="D21" s="41" t="s">
        <v>33</v>
      </c>
      <c r="E21" s="43"/>
      <c r="F21" s="16">
        <v>20</v>
      </c>
      <c r="G21" s="16">
        <f t="shared" si="0"/>
        <v>20</v>
      </c>
      <c r="H21" s="49" t="s">
        <v>42</v>
      </c>
    </row>
    <row r="22" spans="1:8" s="2" customFormat="1" ht="19.5" customHeight="1">
      <c r="A22" s="44"/>
      <c r="B22" s="47" t="s">
        <v>43</v>
      </c>
      <c r="C22" s="48"/>
      <c r="D22" s="41" t="s">
        <v>33</v>
      </c>
      <c r="E22" s="43"/>
      <c r="F22" s="16">
        <v>40</v>
      </c>
      <c r="G22" s="16">
        <f t="shared" si="0"/>
        <v>40</v>
      </c>
      <c r="H22" s="2" t="s">
        <v>44</v>
      </c>
    </row>
    <row r="23" spans="1:8" s="2" customFormat="1" ht="31.5" customHeight="1">
      <c r="A23" s="44"/>
      <c r="B23" s="50" t="s">
        <v>45</v>
      </c>
      <c r="C23" s="51"/>
      <c r="D23" s="41" t="s">
        <v>33</v>
      </c>
      <c r="E23" s="43"/>
      <c r="F23" s="16">
        <v>6</v>
      </c>
      <c r="G23" s="16">
        <f t="shared" si="0"/>
        <v>6</v>
      </c>
      <c r="H23" s="49" t="s">
        <v>46</v>
      </c>
    </row>
    <row r="24" spans="1:8" s="2" customFormat="1" ht="21.75" customHeight="1">
      <c r="A24" s="44"/>
      <c r="B24" s="50" t="s">
        <v>47</v>
      </c>
      <c r="C24" s="51"/>
      <c r="D24" s="41" t="s">
        <v>33</v>
      </c>
      <c r="E24" s="43"/>
      <c r="F24" s="16">
        <v>425</v>
      </c>
      <c r="G24" s="16">
        <f t="shared" si="0"/>
        <v>425</v>
      </c>
      <c r="H24" s="49" t="s">
        <v>48</v>
      </c>
    </row>
    <row r="25" spans="1:8" s="2" customFormat="1" ht="19.5" customHeight="1">
      <c r="A25" s="44"/>
      <c r="B25" s="50" t="s">
        <v>49</v>
      </c>
      <c r="C25" s="51"/>
      <c r="D25" s="41" t="s">
        <v>33</v>
      </c>
      <c r="E25" s="43"/>
      <c r="F25" s="16">
        <v>5</v>
      </c>
      <c r="G25" s="16">
        <f t="shared" si="0"/>
        <v>5</v>
      </c>
      <c r="H25" s="49" t="s">
        <v>50</v>
      </c>
    </row>
    <row r="26" spans="1:8" s="2" customFormat="1" ht="84" customHeight="1">
      <c r="A26" s="44"/>
      <c r="B26" s="50" t="s">
        <v>51</v>
      </c>
      <c r="C26" s="51"/>
      <c r="D26" s="41" t="s">
        <v>33</v>
      </c>
      <c r="E26" s="43"/>
      <c r="F26" s="16">
        <v>5</v>
      </c>
      <c r="G26" s="16">
        <f t="shared" si="0"/>
        <v>5</v>
      </c>
      <c r="H26" s="49" t="s">
        <v>52</v>
      </c>
    </row>
    <row r="27" spans="1:8" s="2" customFormat="1" ht="24" customHeight="1">
      <c r="A27" s="44"/>
      <c r="B27" s="50" t="s">
        <v>53</v>
      </c>
      <c r="C27" s="51"/>
      <c r="D27" s="41" t="s">
        <v>33</v>
      </c>
      <c r="E27" s="43"/>
      <c r="F27" s="16">
        <v>40</v>
      </c>
      <c r="G27" s="16">
        <f t="shared" si="0"/>
        <v>40</v>
      </c>
      <c r="H27" s="49" t="s">
        <v>54</v>
      </c>
    </row>
    <row r="28" spans="1:8" s="2" customFormat="1" ht="27.75" customHeight="1">
      <c r="A28" s="44"/>
      <c r="B28" s="50" t="s">
        <v>55</v>
      </c>
      <c r="C28" s="51"/>
      <c r="D28" s="41" t="s">
        <v>33</v>
      </c>
      <c r="E28" s="43"/>
      <c r="F28" s="16">
        <v>3</v>
      </c>
      <c r="G28" s="16">
        <f t="shared" si="0"/>
        <v>3</v>
      </c>
      <c r="H28" s="49" t="s">
        <v>56</v>
      </c>
    </row>
    <row r="29" spans="1:8" s="2" customFormat="1" ht="27.75" customHeight="1">
      <c r="A29" s="44"/>
      <c r="B29" s="41" t="s">
        <v>57</v>
      </c>
      <c r="C29" s="43"/>
      <c r="D29" s="41" t="s">
        <v>33</v>
      </c>
      <c r="E29" s="43"/>
      <c r="F29" s="16">
        <v>100</v>
      </c>
      <c r="G29" s="16">
        <f t="shared" si="0"/>
        <v>100</v>
      </c>
      <c r="H29" s="49" t="s">
        <v>58</v>
      </c>
    </row>
    <row r="30" spans="1:8" s="2" customFormat="1" ht="111" customHeight="1">
      <c r="A30" s="44"/>
      <c r="B30" s="41" t="s">
        <v>59</v>
      </c>
      <c r="C30" s="43"/>
      <c r="D30" s="41" t="s">
        <v>33</v>
      </c>
      <c r="E30" s="43"/>
      <c r="F30" s="16">
        <v>700</v>
      </c>
      <c r="G30" s="16">
        <f t="shared" si="0"/>
        <v>700</v>
      </c>
      <c r="H30" s="49" t="s">
        <v>60</v>
      </c>
    </row>
    <row r="31" spans="1:8" s="2" customFormat="1" ht="57.75" customHeight="1">
      <c r="A31" s="44"/>
      <c r="B31" s="41" t="s">
        <v>61</v>
      </c>
      <c r="C31" s="43"/>
      <c r="D31" s="41" t="s">
        <v>33</v>
      </c>
      <c r="E31" s="43"/>
      <c r="F31" s="16">
        <v>10</v>
      </c>
      <c r="G31" s="16">
        <f t="shared" si="0"/>
        <v>10</v>
      </c>
      <c r="H31" s="49" t="s">
        <v>62</v>
      </c>
    </row>
    <row r="32" spans="1:8" s="2" customFormat="1" ht="42.75" customHeight="1">
      <c r="A32" s="44"/>
      <c r="B32" s="41" t="s">
        <v>63</v>
      </c>
      <c r="C32" s="43"/>
      <c r="D32" s="41" t="s">
        <v>33</v>
      </c>
      <c r="E32" s="43"/>
      <c r="F32" s="16">
        <v>1000</v>
      </c>
      <c r="G32" s="16">
        <f t="shared" si="0"/>
        <v>1000</v>
      </c>
      <c r="H32" s="49" t="s">
        <v>64</v>
      </c>
    </row>
    <row r="33" spans="1:8" s="2" customFormat="1" ht="51" customHeight="1">
      <c r="A33" s="44"/>
      <c r="B33" s="41" t="s">
        <v>65</v>
      </c>
      <c r="C33" s="43"/>
      <c r="D33" s="41" t="s">
        <v>33</v>
      </c>
      <c r="E33" s="43"/>
      <c r="F33" s="16">
        <v>100</v>
      </c>
      <c r="G33" s="16">
        <f t="shared" si="0"/>
        <v>100</v>
      </c>
      <c r="H33" s="49" t="s">
        <v>66</v>
      </c>
    </row>
    <row r="34" spans="1:8" s="2" customFormat="1" ht="27.75" customHeight="1">
      <c r="A34" s="44"/>
      <c r="B34" s="50" t="s">
        <v>67</v>
      </c>
      <c r="C34" s="51"/>
      <c r="D34" s="41" t="s">
        <v>33</v>
      </c>
      <c r="E34" s="43"/>
      <c r="F34" s="16">
        <v>220</v>
      </c>
      <c r="G34" s="16">
        <f aca="true" t="shared" si="1" ref="G34:G39">F34</f>
        <v>220</v>
      </c>
      <c r="H34" s="49" t="s">
        <v>68</v>
      </c>
    </row>
    <row r="35" spans="1:8" s="2" customFormat="1" ht="45" customHeight="1">
      <c r="A35" s="44"/>
      <c r="B35" s="50" t="s">
        <v>69</v>
      </c>
      <c r="C35" s="51"/>
      <c r="D35" s="41" t="s">
        <v>33</v>
      </c>
      <c r="E35" s="43"/>
      <c r="F35" s="16">
        <v>40</v>
      </c>
      <c r="G35" s="16">
        <f t="shared" si="1"/>
        <v>40</v>
      </c>
      <c r="H35" s="49" t="s">
        <v>70</v>
      </c>
    </row>
    <row r="36" spans="1:8" s="2" customFormat="1" ht="27" customHeight="1">
      <c r="A36" s="44"/>
      <c r="B36" s="50" t="s">
        <v>71</v>
      </c>
      <c r="C36" s="51"/>
      <c r="D36" s="41" t="s">
        <v>33</v>
      </c>
      <c r="E36" s="43"/>
      <c r="F36" s="16">
        <v>200</v>
      </c>
      <c r="G36" s="16">
        <f t="shared" si="1"/>
        <v>200</v>
      </c>
      <c r="H36" s="49" t="s">
        <v>72</v>
      </c>
    </row>
    <row r="37" spans="1:8" s="2" customFormat="1" ht="45.75" customHeight="1">
      <c r="A37" s="44"/>
      <c r="B37" s="50" t="s">
        <v>73</v>
      </c>
      <c r="C37" s="51"/>
      <c r="D37" s="41" t="s">
        <v>33</v>
      </c>
      <c r="E37" s="43"/>
      <c r="F37" s="16">
        <v>20</v>
      </c>
      <c r="G37" s="16">
        <f t="shared" si="1"/>
        <v>20</v>
      </c>
      <c r="H37" s="49" t="s">
        <v>74</v>
      </c>
    </row>
    <row r="38" spans="1:8" s="2" customFormat="1" ht="19.5" customHeight="1">
      <c r="A38" s="44"/>
      <c r="B38" s="50" t="s">
        <v>75</v>
      </c>
      <c r="C38" s="51"/>
      <c r="D38" s="41" t="s">
        <v>33</v>
      </c>
      <c r="E38" s="43"/>
      <c r="F38" s="16">
        <v>5</v>
      </c>
      <c r="G38" s="16">
        <f t="shared" si="1"/>
        <v>5</v>
      </c>
      <c r="H38" s="49" t="s">
        <v>75</v>
      </c>
    </row>
    <row r="39" spans="1:8" s="2" customFormat="1" ht="19.5" customHeight="1">
      <c r="A39" s="44"/>
      <c r="B39" s="47" t="s">
        <v>76</v>
      </c>
      <c r="C39" s="48"/>
      <c r="D39" s="41" t="s">
        <v>33</v>
      </c>
      <c r="E39" s="43"/>
      <c r="F39" s="16">
        <v>100</v>
      </c>
      <c r="G39" s="16">
        <f t="shared" si="1"/>
        <v>100</v>
      </c>
      <c r="H39" s="49" t="s">
        <v>76</v>
      </c>
    </row>
    <row r="40" spans="1:8" s="2" customFormat="1" ht="19.5" customHeight="1">
      <c r="A40" s="44"/>
      <c r="B40" s="41" t="s">
        <v>77</v>
      </c>
      <c r="C40" s="43"/>
      <c r="D40" s="41" t="s">
        <v>33</v>
      </c>
      <c r="E40" s="43"/>
      <c r="F40" s="16">
        <v>5</v>
      </c>
      <c r="G40" s="16">
        <f aca="true" t="shared" si="2" ref="G40:G48">F40</f>
        <v>5</v>
      </c>
      <c r="H40" s="49" t="s">
        <v>78</v>
      </c>
    </row>
    <row r="41" spans="1:8" s="2" customFormat="1" ht="19.5" customHeight="1">
      <c r="A41" s="44"/>
      <c r="B41" s="41" t="s">
        <v>79</v>
      </c>
      <c r="C41" s="43"/>
      <c r="D41" s="41" t="s">
        <v>33</v>
      </c>
      <c r="E41" s="43"/>
      <c r="F41" s="16">
        <v>100</v>
      </c>
      <c r="G41" s="16">
        <f t="shared" si="2"/>
        <v>100</v>
      </c>
      <c r="H41" s="49" t="s">
        <v>80</v>
      </c>
    </row>
    <row r="42" spans="1:8" s="2" customFormat="1" ht="19.5" customHeight="1">
      <c r="A42" s="44"/>
      <c r="B42" s="41" t="s">
        <v>81</v>
      </c>
      <c r="C42" s="43"/>
      <c r="D42" s="41" t="s">
        <v>33</v>
      </c>
      <c r="E42" s="43"/>
      <c r="F42" s="16">
        <v>240</v>
      </c>
      <c r="G42" s="16">
        <f t="shared" si="2"/>
        <v>240</v>
      </c>
      <c r="H42" s="49" t="s">
        <v>82</v>
      </c>
    </row>
    <row r="43" spans="1:8" s="2" customFormat="1" ht="19.5" customHeight="1">
      <c r="A43" s="44"/>
      <c r="B43" s="41" t="s">
        <v>83</v>
      </c>
      <c r="C43" s="43"/>
      <c r="D43" s="41" t="s">
        <v>33</v>
      </c>
      <c r="E43" s="43"/>
      <c r="F43" s="16">
        <v>100</v>
      </c>
      <c r="G43" s="16">
        <f t="shared" si="2"/>
        <v>100</v>
      </c>
      <c r="H43" s="49" t="s">
        <v>84</v>
      </c>
    </row>
    <row r="44" spans="1:8" s="2" customFormat="1" ht="19.5" customHeight="1">
      <c r="A44" s="44"/>
      <c r="B44" s="41" t="s">
        <v>85</v>
      </c>
      <c r="C44" s="43"/>
      <c r="D44" s="41" t="s">
        <v>33</v>
      </c>
      <c r="E44" s="43"/>
      <c r="F44" s="16">
        <v>50</v>
      </c>
      <c r="G44" s="16">
        <f t="shared" si="2"/>
        <v>50</v>
      </c>
      <c r="H44" s="49" t="s">
        <v>86</v>
      </c>
    </row>
    <row r="45" spans="1:8" s="2" customFormat="1" ht="25.5" customHeight="1">
      <c r="A45" s="44"/>
      <c r="B45" s="41" t="s">
        <v>87</v>
      </c>
      <c r="C45" s="43"/>
      <c r="D45" s="41" t="s">
        <v>33</v>
      </c>
      <c r="E45" s="43"/>
      <c r="F45" s="16">
        <v>342</v>
      </c>
      <c r="G45" s="16">
        <f t="shared" si="2"/>
        <v>342</v>
      </c>
      <c r="H45" s="49" t="s">
        <v>88</v>
      </c>
    </row>
    <row r="46" spans="1:8" s="2" customFormat="1" ht="19.5" customHeight="1">
      <c r="A46" s="44"/>
      <c r="B46" s="41" t="s">
        <v>89</v>
      </c>
      <c r="C46" s="43"/>
      <c r="D46" s="41" t="s">
        <v>33</v>
      </c>
      <c r="E46" s="43"/>
      <c r="F46" s="16">
        <v>9</v>
      </c>
      <c r="G46" s="16">
        <f t="shared" si="2"/>
        <v>9</v>
      </c>
      <c r="H46" s="49" t="s">
        <v>90</v>
      </c>
    </row>
    <row r="47" spans="1:8" s="2" customFormat="1" ht="19.5" customHeight="1">
      <c r="A47" s="44"/>
      <c r="B47" s="41" t="s">
        <v>91</v>
      </c>
      <c r="C47" s="43"/>
      <c r="D47" s="41" t="s">
        <v>33</v>
      </c>
      <c r="E47" s="43"/>
      <c r="F47" s="16">
        <v>43</v>
      </c>
      <c r="G47" s="16">
        <f t="shared" si="2"/>
        <v>43</v>
      </c>
      <c r="H47" s="49" t="s">
        <v>90</v>
      </c>
    </row>
    <row r="48" spans="1:8" s="2" customFormat="1" ht="19.5" customHeight="1">
      <c r="A48" s="44"/>
      <c r="B48" s="41" t="s">
        <v>92</v>
      </c>
      <c r="C48" s="43"/>
      <c r="D48" s="41" t="s">
        <v>33</v>
      </c>
      <c r="E48" s="43"/>
      <c r="F48" s="16">
        <v>8</v>
      </c>
      <c r="G48" s="16">
        <f t="shared" si="2"/>
        <v>8</v>
      </c>
      <c r="H48" s="49" t="s">
        <v>90</v>
      </c>
    </row>
    <row r="49" spans="1:8" s="2" customFormat="1" ht="21" customHeight="1">
      <c r="A49" s="40" t="s">
        <v>93</v>
      </c>
      <c r="B49" s="41" t="s">
        <v>94</v>
      </c>
      <c r="C49" s="52"/>
      <c r="D49" s="43"/>
      <c r="E49" s="41" t="s">
        <v>95</v>
      </c>
      <c r="F49" s="52"/>
      <c r="G49" s="52"/>
      <c r="H49" s="43"/>
    </row>
    <row r="50" spans="1:8" s="4" customFormat="1" ht="303" customHeight="1">
      <c r="A50" s="53"/>
      <c r="B50" s="54" t="s">
        <v>96</v>
      </c>
      <c r="C50" s="55"/>
      <c r="D50" s="56"/>
      <c r="E50" s="57" t="s">
        <v>97</v>
      </c>
      <c r="F50" s="58"/>
      <c r="G50" s="58"/>
      <c r="H50" s="59"/>
    </row>
    <row r="51" spans="1:8" s="5" customFormat="1" ht="43.5" customHeight="1">
      <c r="A51" s="60" t="s">
        <v>98</v>
      </c>
      <c r="B51" s="61" t="s">
        <v>96</v>
      </c>
      <c r="C51" s="62"/>
      <c r="D51" s="62"/>
      <c r="E51" s="62"/>
      <c r="F51" s="62"/>
      <c r="G51" s="62"/>
      <c r="H51" s="63"/>
    </row>
    <row r="52" spans="1:8" s="6" customFormat="1" ht="27.75" customHeight="1">
      <c r="A52" s="40" t="s">
        <v>99</v>
      </c>
      <c r="B52" s="40" t="s">
        <v>100</v>
      </c>
      <c r="C52" s="40" t="s">
        <v>101</v>
      </c>
      <c r="D52" s="40" t="s">
        <v>102</v>
      </c>
      <c r="E52" s="41" t="s">
        <v>103</v>
      </c>
      <c r="F52" s="43"/>
      <c r="G52" s="41" t="s">
        <v>104</v>
      </c>
      <c r="H52" s="43"/>
    </row>
    <row r="53" spans="1:8" s="6" customFormat="1" ht="83.25" customHeight="1">
      <c r="A53" s="44"/>
      <c r="B53" s="64" t="s">
        <v>105</v>
      </c>
      <c r="C53" s="65" t="s">
        <v>106</v>
      </c>
      <c r="D53" s="66" t="s">
        <v>107</v>
      </c>
      <c r="E53" s="67" t="s">
        <v>108</v>
      </c>
      <c r="F53" s="68"/>
      <c r="G53" s="67" t="s">
        <v>109</v>
      </c>
      <c r="H53" s="68"/>
    </row>
    <row r="54" spans="1:8" s="6" customFormat="1" ht="31.5" customHeight="1">
      <c r="A54" s="44"/>
      <c r="B54" s="69"/>
      <c r="C54" s="70" t="s">
        <v>110</v>
      </c>
      <c r="D54" s="66" t="s">
        <v>111</v>
      </c>
      <c r="E54" s="71">
        <v>1</v>
      </c>
      <c r="F54" s="68"/>
      <c r="G54" s="67" t="s">
        <v>109</v>
      </c>
      <c r="H54" s="68"/>
    </row>
    <row r="55" spans="1:8" s="6" customFormat="1" ht="43.5" customHeight="1">
      <c r="A55" s="44"/>
      <c r="B55" s="64" t="s">
        <v>112</v>
      </c>
      <c r="C55" s="65" t="s">
        <v>113</v>
      </c>
      <c r="D55" s="66" t="s">
        <v>114</v>
      </c>
      <c r="E55" s="67" t="s">
        <v>115</v>
      </c>
      <c r="F55" s="68"/>
      <c r="G55" s="67" t="s">
        <v>109</v>
      </c>
      <c r="H55" s="68"/>
    </row>
    <row r="56" spans="1:8" s="6" customFormat="1" ht="66" customHeight="1">
      <c r="A56" s="44"/>
      <c r="B56" s="69"/>
      <c r="C56" s="65" t="s">
        <v>116</v>
      </c>
      <c r="D56" s="72" t="s">
        <v>117</v>
      </c>
      <c r="E56" s="67" t="s">
        <v>118</v>
      </c>
      <c r="F56" s="68"/>
      <c r="G56" s="67" t="s">
        <v>109</v>
      </c>
      <c r="H56" s="68"/>
    </row>
    <row r="57" spans="1:8" s="6" customFormat="1" ht="45" customHeight="1">
      <c r="A57" s="44"/>
      <c r="B57" s="69"/>
      <c r="C57" s="65" t="s">
        <v>119</v>
      </c>
      <c r="D57" s="72" t="s">
        <v>120</v>
      </c>
      <c r="E57" s="67" t="s">
        <v>121</v>
      </c>
      <c r="F57" s="68"/>
      <c r="G57" s="67" t="s">
        <v>109</v>
      </c>
      <c r="H57" s="68"/>
    </row>
    <row r="58" spans="1:8" s="6" customFormat="1" ht="30" customHeight="1">
      <c r="A58" s="44"/>
      <c r="B58" s="69"/>
      <c r="C58" s="65" t="s">
        <v>122</v>
      </c>
      <c r="D58" s="72" t="s">
        <v>123</v>
      </c>
      <c r="E58" s="67" t="s">
        <v>124</v>
      </c>
      <c r="F58" s="68"/>
      <c r="G58" s="67" t="s">
        <v>125</v>
      </c>
      <c r="H58" s="68"/>
    </row>
    <row r="59" spans="1:8" s="6" customFormat="1" ht="30" customHeight="1">
      <c r="A59" s="44"/>
      <c r="B59" s="69"/>
      <c r="C59" s="65" t="s">
        <v>126</v>
      </c>
      <c r="D59" s="72" t="s">
        <v>127</v>
      </c>
      <c r="E59" s="67" t="s">
        <v>128</v>
      </c>
      <c r="F59" s="68"/>
      <c r="G59" s="67" t="s">
        <v>125</v>
      </c>
      <c r="H59" s="68"/>
    </row>
    <row r="60" spans="1:8" s="6" customFormat="1" ht="21.75" customHeight="1">
      <c r="A60" s="73"/>
      <c r="B60" s="74"/>
      <c r="C60" s="75" t="s">
        <v>129</v>
      </c>
      <c r="D60" s="75"/>
      <c r="E60" s="67"/>
      <c r="F60" s="68"/>
      <c r="G60" s="67"/>
      <c r="H60" s="68"/>
    </row>
    <row r="61" spans="1:8" s="6" customFormat="1" ht="205.5" customHeight="1">
      <c r="A61" s="76" t="s">
        <v>130</v>
      </c>
      <c r="B61" s="61" t="s">
        <v>131</v>
      </c>
      <c r="C61" s="62"/>
      <c r="D61" s="62"/>
      <c r="E61" s="62"/>
      <c r="F61" s="62"/>
      <c r="G61" s="62"/>
      <c r="H61" s="63"/>
    </row>
    <row r="62" spans="1:8" s="6" customFormat="1" ht="21.75" customHeight="1">
      <c r="A62" s="77" t="s">
        <v>132</v>
      </c>
      <c r="B62" s="40" t="s">
        <v>100</v>
      </c>
      <c r="C62" s="40" t="s">
        <v>101</v>
      </c>
      <c r="D62" s="40" t="s">
        <v>102</v>
      </c>
      <c r="E62" s="41" t="s">
        <v>103</v>
      </c>
      <c r="F62" s="78"/>
      <c r="G62" s="68"/>
      <c r="H62" s="40" t="s">
        <v>104</v>
      </c>
    </row>
    <row r="63" spans="1:8" s="6" customFormat="1" ht="21.75" customHeight="1">
      <c r="A63" s="79"/>
      <c r="B63" s="69"/>
      <c r="C63" s="69"/>
      <c r="D63" s="69"/>
      <c r="E63" s="41" t="s">
        <v>133</v>
      </c>
      <c r="F63" s="78"/>
      <c r="G63" s="40" t="s">
        <v>134</v>
      </c>
      <c r="H63" s="69"/>
    </row>
    <row r="64" spans="1:8" s="6" customFormat="1" ht="21.75" customHeight="1">
      <c r="A64" s="79"/>
      <c r="B64" s="74"/>
      <c r="C64" s="74"/>
      <c r="D64" s="74"/>
      <c r="E64" s="16" t="s">
        <v>135</v>
      </c>
      <c r="F64" s="80" t="s">
        <v>14</v>
      </c>
      <c r="G64" s="74"/>
      <c r="H64" s="74"/>
    </row>
    <row r="65" spans="1:8" s="6" customFormat="1" ht="21.75" customHeight="1">
      <c r="A65" s="79"/>
      <c r="B65" s="40" t="s">
        <v>105</v>
      </c>
      <c r="C65" s="16" t="s">
        <v>106</v>
      </c>
      <c r="D65" s="16" t="s">
        <v>136</v>
      </c>
      <c r="E65" s="16"/>
      <c r="F65" s="16"/>
      <c r="G65" s="16" t="s">
        <v>137</v>
      </c>
      <c r="H65" s="16" t="s">
        <v>138</v>
      </c>
    </row>
    <row r="66" spans="1:8" s="6" customFormat="1" ht="21.75" customHeight="1">
      <c r="A66" s="79"/>
      <c r="B66" s="44"/>
      <c r="C66" s="16" t="s">
        <v>106</v>
      </c>
      <c r="D66" s="16" t="s">
        <v>139</v>
      </c>
      <c r="E66" s="16"/>
      <c r="F66" s="16"/>
      <c r="G66" s="16" t="s">
        <v>140</v>
      </c>
      <c r="H66" s="16" t="s">
        <v>138</v>
      </c>
    </row>
    <row r="67" spans="1:8" s="6" customFormat="1" ht="21.75" customHeight="1">
      <c r="A67" s="79"/>
      <c r="B67" s="44"/>
      <c r="C67" s="16" t="s">
        <v>106</v>
      </c>
      <c r="D67" s="16" t="s">
        <v>141</v>
      </c>
      <c r="E67" s="16"/>
      <c r="F67" s="16"/>
      <c r="G67" s="16" t="s">
        <v>142</v>
      </c>
      <c r="H67" s="16" t="s">
        <v>138</v>
      </c>
    </row>
    <row r="68" spans="1:8" s="6" customFormat="1" ht="40.5" customHeight="1">
      <c r="A68" s="79"/>
      <c r="B68" s="44"/>
      <c r="C68" s="16" t="s">
        <v>110</v>
      </c>
      <c r="D68" s="16" t="s">
        <v>143</v>
      </c>
      <c r="E68" s="16"/>
      <c r="F68" s="16"/>
      <c r="G68" s="16" t="s">
        <v>144</v>
      </c>
      <c r="H68" s="16" t="s">
        <v>125</v>
      </c>
    </row>
    <row r="69" spans="1:8" s="6" customFormat="1" ht="50.25" customHeight="1">
      <c r="A69" s="79"/>
      <c r="B69" s="44"/>
      <c r="C69" s="16" t="s">
        <v>145</v>
      </c>
      <c r="D69" s="16" t="s">
        <v>146</v>
      </c>
      <c r="E69" s="16"/>
      <c r="F69" s="16"/>
      <c r="G69" s="16" t="s">
        <v>147</v>
      </c>
      <c r="H69" s="16" t="s">
        <v>125</v>
      </c>
    </row>
    <row r="70" spans="1:8" s="6" customFormat="1" ht="21" customHeight="1">
      <c r="A70" s="79"/>
      <c r="B70" s="40" t="s">
        <v>112</v>
      </c>
      <c r="C70" s="16" t="s">
        <v>119</v>
      </c>
      <c r="D70" s="16" t="s">
        <v>148</v>
      </c>
      <c r="E70" s="16"/>
      <c r="F70" s="16"/>
      <c r="G70" s="16" t="s">
        <v>121</v>
      </c>
      <c r="H70" s="16" t="s">
        <v>109</v>
      </c>
    </row>
    <row r="71" spans="1:8" s="6" customFormat="1" ht="33" customHeight="1">
      <c r="A71" s="79"/>
      <c r="B71" s="44"/>
      <c r="C71" s="16" t="s">
        <v>149</v>
      </c>
      <c r="D71" s="16" t="s">
        <v>150</v>
      </c>
      <c r="E71" s="16"/>
      <c r="F71" s="16"/>
      <c r="G71" s="16" t="s">
        <v>151</v>
      </c>
      <c r="H71" s="16" t="s">
        <v>109</v>
      </c>
    </row>
    <row r="72" spans="1:8" s="6" customFormat="1" ht="42" customHeight="1">
      <c r="A72" s="79"/>
      <c r="B72" s="44"/>
      <c r="C72" s="16" t="s">
        <v>152</v>
      </c>
      <c r="D72" s="16" t="s">
        <v>153</v>
      </c>
      <c r="E72" s="16"/>
      <c r="F72" s="16"/>
      <c r="G72" s="16" t="s">
        <v>151</v>
      </c>
      <c r="H72" s="16" t="s">
        <v>109</v>
      </c>
    </row>
    <row r="73" spans="1:8" s="6" customFormat="1" ht="29.25" customHeight="1">
      <c r="A73" s="79"/>
      <c r="B73" s="44"/>
      <c r="C73" s="16" t="s">
        <v>126</v>
      </c>
      <c r="D73" s="16" t="s">
        <v>127</v>
      </c>
      <c r="E73" s="16"/>
      <c r="F73" s="16"/>
      <c r="G73" s="16" t="s">
        <v>128</v>
      </c>
      <c r="H73" s="16" t="s">
        <v>138</v>
      </c>
    </row>
    <row r="74" spans="1:8" s="6" customFormat="1" ht="21.75" customHeight="1">
      <c r="A74" s="81"/>
      <c r="B74" s="74"/>
      <c r="C74" s="16" t="s">
        <v>129</v>
      </c>
      <c r="D74" s="16"/>
      <c r="E74" s="16"/>
      <c r="F74" s="16"/>
      <c r="G74" s="16"/>
      <c r="H74" s="16"/>
    </row>
    <row r="75" spans="1:8" s="6" customFormat="1" ht="28.5" customHeight="1">
      <c r="A75" s="75" t="s">
        <v>129</v>
      </c>
      <c r="B75" s="75"/>
      <c r="C75" s="75"/>
      <c r="D75" s="75"/>
      <c r="E75" s="75"/>
      <c r="F75" s="75"/>
      <c r="G75" s="75"/>
      <c r="H75" s="75"/>
    </row>
    <row r="76" spans="1:8" s="6" customFormat="1" ht="153" customHeight="1">
      <c r="A76" s="82" t="s">
        <v>154</v>
      </c>
      <c r="B76" s="82"/>
      <c r="C76" s="82"/>
      <c r="D76" s="82"/>
      <c r="E76" s="82"/>
      <c r="F76" s="82"/>
      <c r="G76" s="82"/>
      <c r="H76" s="82"/>
    </row>
  </sheetData>
  <sheetProtection/>
  <mergeCells count="128">
    <mergeCell ref="A1:H1"/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B14:H14"/>
    <mergeCell ref="B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D49"/>
    <mergeCell ref="E49:H49"/>
    <mergeCell ref="B50:D50"/>
    <mergeCell ref="E50:H50"/>
    <mergeCell ref="B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B61:H61"/>
    <mergeCell ref="E62:G62"/>
    <mergeCell ref="E63:F63"/>
    <mergeCell ref="A75:H75"/>
    <mergeCell ref="A76:H76"/>
    <mergeCell ref="A6:A13"/>
    <mergeCell ref="A16:A48"/>
    <mergeCell ref="A49:A50"/>
    <mergeCell ref="A52:A60"/>
    <mergeCell ref="A62:A74"/>
    <mergeCell ref="B8:B10"/>
    <mergeCell ref="B11:B13"/>
    <mergeCell ref="B53:B54"/>
    <mergeCell ref="B55:B60"/>
    <mergeCell ref="B62:B64"/>
    <mergeCell ref="B65:B69"/>
    <mergeCell ref="B70:B74"/>
    <mergeCell ref="C62:C64"/>
    <mergeCell ref="D62:D64"/>
    <mergeCell ref="E6:E7"/>
    <mergeCell ref="F6:F7"/>
    <mergeCell ref="G63:G64"/>
    <mergeCell ref="H62:H64"/>
    <mergeCell ref="B6:D7"/>
  </mergeCells>
  <printOptions horizontalCentered="1"/>
  <pageMargins left="0.31496062992125984" right="0.31496062992125984" top="0.3937007874015748" bottom="0.31496062992125984" header="0.15748031496062992" footer="0.1968503937007874"/>
  <pageSetup horizontalDpi="600" verticalDpi="6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叶书伶/绩效评价处（行资处）/湖北省财政厅</dc:creator>
  <cp:keywords/>
  <dc:description/>
  <cp:lastModifiedBy>霞紫</cp:lastModifiedBy>
  <cp:lastPrinted>2019-12-02T15:06:57Z</cp:lastPrinted>
  <dcterms:created xsi:type="dcterms:W3CDTF">2014-04-03T03:12:15Z</dcterms:created>
  <dcterms:modified xsi:type="dcterms:W3CDTF">2020-08-18T04:52:05Z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