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<sst xmlns="http://schemas.openxmlformats.org/spreadsheetml/2006/main" count="45" uniqueCount="41">
  <si>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关于下拨江夏区社区老年人服务中心2019年建设、运营补贴资金的方案</t>
  </si>
  <si>
    <t>街道</t>
  </si>
  <si>
    <t>运营补贴金额（万元）
10万/家（市、区4:6）</t>
  </si>
  <si>
    <t>建设补贴金额（万元）
15万/家（市、区4:6）</t>
  </si>
  <si>
    <t>总金额</t>
  </si>
  <si>
    <t>运营养老服务设施名单</t>
  </si>
  <si>
    <t>新建养老服务设施名单</t>
  </si>
  <si>
    <t>市级</t>
  </si>
  <si>
    <t>区级</t>
  </si>
  <si>
    <t>纸坊</t>
  </si>
  <si>
    <t xml:space="preserve">1.纸坊街居家养老服务中心
2.花山社区
3.中建三局四公司
4.9603场社区
5.林场社区
6.今城社区
7.复江道社区
8.中建三局二公司
</t>
  </si>
  <si>
    <t>1.龙井社区
2.站西社区
3.幸福社区
4.新北路社区</t>
  </si>
  <si>
    <t>金口</t>
  </si>
  <si>
    <t xml:space="preserve">1.闸东社区
2.范湖社区
3.杨园社区
4.二道堤社区
</t>
  </si>
  <si>
    <t>山坡</t>
  </si>
  <si>
    <t>1.山坡社区</t>
  </si>
  <si>
    <t>1.保福社区
2.河垴社区</t>
  </si>
  <si>
    <t>湖泗</t>
  </si>
  <si>
    <t>1.湖泗社区</t>
  </si>
  <si>
    <t>法泗</t>
  </si>
  <si>
    <t>1.法泗社区</t>
  </si>
  <si>
    <t>郑店</t>
  </si>
  <si>
    <t>1.段岭庙社区</t>
  </si>
  <si>
    <t>1.郑店社区</t>
  </si>
  <si>
    <t>舒安</t>
  </si>
  <si>
    <t>1.舒安社区</t>
  </si>
  <si>
    <t>经济开发区</t>
  </si>
  <si>
    <t>1.大桥五里墩社区
2.大桥明星社区
3.大桥社区
4.大桥环湖社区
5.大桥金樱社区
6.大桥十字岭社区
7.庙山美加社区
8.庙山梅南山居社区
9.藏龙岛梁山头社区</t>
  </si>
  <si>
    <t>1.金港一号社区
2.庙山保利社区
3.庙山汤逊湖社区</t>
  </si>
  <si>
    <t>乌龙泉</t>
  </si>
  <si>
    <t>1.乌龙泉矿社区</t>
  </si>
  <si>
    <t>1.土地堂社区</t>
  </si>
  <si>
    <t>金水</t>
  </si>
  <si>
    <t>1.金隆社区
2.老场部社区</t>
  </si>
  <si>
    <t>安山</t>
  </si>
  <si>
    <t>1.安山社区</t>
  </si>
  <si>
    <t>五里界</t>
  </si>
  <si>
    <t>1.界镇社区</t>
  </si>
  <si>
    <t>合计</t>
  </si>
  <si>
    <t>31家</t>
  </si>
  <si>
    <t>11家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</si>
</sst>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5" zoomScaleNormal="85" workbookViewId="0">
      <selection activeCell="O7" sqref="O7"/>
    </sheetView>
  </sheetViews>
  <sheetFormatPr defaultColWidth="9" defaultRowHeight="13.5"/>
  <cols>
    <col min="1" max="1" width="9.625" style="1" customWidth="1"/>
    <col min="2" max="7" width="6.5" style="1" customWidth="1"/>
    <col min="8" max="8" width="10.375" style="1" customWidth="1"/>
    <col min="9" max="9" width="22.875" style="2" customWidth="1"/>
    <col min="10" max="10" width="17.125" style="1" customWidth="1"/>
    <col min="11" max="16384" width="9" style="1"/>
  </cols>
  <sheetData>
    <row r="1" s="1" customFormat="1" ht="45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" hidden="1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1" customFormat="1" ht="17" customHeight="1" spans="1:10">
      <c r="A3" s="4">
        <v>44000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33" customHeight="1" spans="1:10">
      <c r="A4" s="5" t="s">
        <v>1</v>
      </c>
      <c r="B4" s="5" t="s">
        <v>2</v>
      </c>
      <c r="C4" s="5"/>
      <c r="D4" s="5"/>
      <c r="E4" s="5" t="s">
        <v>3</v>
      </c>
      <c r="F4" s="5"/>
      <c r="G4" s="5"/>
      <c r="H4" s="5" t="s">
        <v>4</v>
      </c>
      <c r="I4" s="8" t="s">
        <v>5</v>
      </c>
      <c r="J4" s="9" t="s">
        <v>6</v>
      </c>
    </row>
    <row r="5" s="1" customFormat="1" ht="27" customHeight="1" spans="1:10">
      <c r="A5" s="5"/>
      <c r="B5" s="5" t="s">
        <v>4</v>
      </c>
      <c r="C5" s="5" t="s">
        <v>7</v>
      </c>
      <c r="D5" s="5" t="s">
        <v>8</v>
      </c>
      <c r="E5" s="5" t="s">
        <v>4</v>
      </c>
      <c r="F5" s="5" t="s">
        <v>7</v>
      </c>
      <c r="G5" s="5" t="s">
        <v>8</v>
      </c>
      <c r="H5" s="5"/>
      <c r="I5" s="10"/>
      <c r="J5" s="9"/>
    </row>
    <row r="6" s="1" customFormat="1" ht="99" customHeight="1" spans="1:10">
      <c r="A6" s="6" t="s">
        <v>9</v>
      </c>
      <c r="B6" s="7">
        <v>80</v>
      </c>
      <c r="C6" s="7">
        <f t="shared" ref="C6:C18" si="0">B6*0.4</f>
        <v>32</v>
      </c>
      <c r="D6" s="7">
        <v>48</v>
      </c>
      <c r="E6" s="7">
        <v>60</v>
      </c>
      <c r="F6" s="7">
        <f t="shared" ref="F6:F17" si="1">E6*0.4</f>
        <v>24</v>
      </c>
      <c r="G6" s="7">
        <f t="shared" ref="G6:G18" si="2">E6-F6</f>
        <v>36</v>
      </c>
      <c r="H6" s="7">
        <f>B6+E6</f>
        <v>140</v>
      </c>
      <c r="I6" s="11" t="s">
        <v>10</v>
      </c>
      <c r="J6" s="12" t="s">
        <v>11</v>
      </c>
    </row>
    <row r="7" s="1" customFormat="1" ht="48" customHeight="1" spans="1:10">
      <c r="A7" s="6" t="s">
        <v>12</v>
      </c>
      <c r="B7" s="6">
        <v>40</v>
      </c>
      <c r="C7" s="7">
        <f t="shared" si="0"/>
        <v>16</v>
      </c>
      <c r="D7" s="6">
        <v>24</v>
      </c>
      <c r="E7" s="6">
        <v>0</v>
      </c>
      <c r="F7" s="7">
        <f t="shared" si="1"/>
        <v>0</v>
      </c>
      <c r="G7" s="7">
        <f t="shared" si="2"/>
        <v>0</v>
      </c>
      <c r="H7" s="7">
        <f t="shared" ref="H7:H18" si="3">B7+E7</f>
        <v>40</v>
      </c>
      <c r="I7" s="13" t="s">
        <v>13</v>
      </c>
      <c r="J7" s="14"/>
    </row>
    <row r="8" s="1" customFormat="1" ht="27" customHeight="1" spans="1:10">
      <c r="A8" s="6" t="s">
        <v>14</v>
      </c>
      <c r="B8" s="6">
        <v>10</v>
      </c>
      <c r="C8" s="7">
        <f t="shared" si="0"/>
        <v>4</v>
      </c>
      <c r="D8" s="6">
        <v>6</v>
      </c>
      <c r="E8" s="6">
        <v>30</v>
      </c>
      <c r="F8" s="7">
        <f t="shared" si="1"/>
        <v>12</v>
      </c>
      <c r="G8" s="7">
        <f t="shared" si="2"/>
        <v>18</v>
      </c>
      <c r="H8" s="7">
        <f t="shared" si="3"/>
        <v>40</v>
      </c>
      <c r="I8" s="15" t="s">
        <v>15</v>
      </c>
      <c r="J8" s="12" t="s">
        <v>16</v>
      </c>
    </row>
    <row r="9" s="1" customFormat="1" ht="22" customHeight="1" spans="1:10">
      <c r="A9" s="6" t="s">
        <v>17</v>
      </c>
      <c r="B9" s="6">
        <v>10</v>
      </c>
      <c r="C9" s="7">
        <f t="shared" si="0"/>
        <v>4</v>
      </c>
      <c r="D9" s="6">
        <v>6</v>
      </c>
      <c r="E9" s="6">
        <v>0</v>
      </c>
      <c r="F9" s="7">
        <f t="shared" si="1"/>
        <v>0</v>
      </c>
      <c r="G9" s="7">
        <f t="shared" si="2"/>
        <v>0</v>
      </c>
      <c r="H9" s="7">
        <f t="shared" si="3"/>
        <v>10</v>
      </c>
      <c r="I9" s="15" t="s">
        <v>18</v>
      </c>
      <c r="J9" s="14"/>
    </row>
    <row r="10" s="1" customFormat="1" ht="22" customHeight="1" spans="1:10">
      <c r="A10" s="6" t="s">
        <v>19</v>
      </c>
      <c r="B10" s="6">
        <v>10</v>
      </c>
      <c r="C10" s="7">
        <f t="shared" si="0"/>
        <v>4</v>
      </c>
      <c r="D10" s="6">
        <v>6</v>
      </c>
      <c r="E10" s="6">
        <v>0</v>
      </c>
      <c r="F10" s="7">
        <f t="shared" si="1"/>
        <v>0</v>
      </c>
      <c r="G10" s="7">
        <f t="shared" si="2"/>
        <v>0</v>
      </c>
      <c r="H10" s="7">
        <f t="shared" si="3"/>
        <v>10</v>
      </c>
      <c r="I10" s="15" t="s">
        <v>20</v>
      </c>
      <c r="J10" s="14"/>
    </row>
    <row r="11" s="1" customFormat="1" ht="22" customHeight="1" spans="1:10">
      <c r="A11" s="6" t="s">
        <v>21</v>
      </c>
      <c r="B11" s="6">
        <v>10</v>
      </c>
      <c r="C11" s="7">
        <f t="shared" si="0"/>
        <v>4</v>
      </c>
      <c r="D11" s="6">
        <v>6</v>
      </c>
      <c r="E11" s="6">
        <v>15</v>
      </c>
      <c r="F11" s="7">
        <f t="shared" si="1"/>
        <v>6</v>
      </c>
      <c r="G11" s="7">
        <f t="shared" si="2"/>
        <v>9</v>
      </c>
      <c r="H11" s="7">
        <f t="shared" si="3"/>
        <v>25</v>
      </c>
      <c r="I11" s="15" t="s">
        <v>22</v>
      </c>
      <c r="J11" s="14" t="s">
        <v>23</v>
      </c>
    </row>
    <row r="12" s="1" customFormat="1" ht="22" customHeight="1" spans="1:10">
      <c r="A12" s="6" t="s">
        <v>24</v>
      </c>
      <c r="B12" s="6">
        <v>10</v>
      </c>
      <c r="C12" s="7">
        <f t="shared" si="0"/>
        <v>4</v>
      </c>
      <c r="D12" s="6">
        <v>6</v>
      </c>
      <c r="E12" s="6">
        <v>0</v>
      </c>
      <c r="F12" s="7">
        <f t="shared" si="1"/>
        <v>0</v>
      </c>
      <c r="G12" s="7">
        <f t="shared" si="2"/>
        <v>0</v>
      </c>
      <c r="H12" s="7">
        <f t="shared" si="3"/>
        <v>10</v>
      </c>
      <c r="I12" s="15" t="s">
        <v>25</v>
      </c>
      <c r="J12" s="14"/>
    </row>
    <row r="13" s="1" customFormat="1" ht="112" customHeight="1" spans="1:10">
      <c r="A13" s="6" t="s">
        <v>26</v>
      </c>
      <c r="B13" s="6">
        <v>90</v>
      </c>
      <c r="C13" s="7">
        <f t="shared" si="0"/>
        <v>36</v>
      </c>
      <c r="D13" s="6">
        <v>54</v>
      </c>
      <c r="E13" s="6">
        <v>45</v>
      </c>
      <c r="F13" s="7">
        <f t="shared" si="1"/>
        <v>18</v>
      </c>
      <c r="G13" s="7">
        <f t="shared" si="2"/>
        <v>27</v>
      </c>
      <c r="H13" s="7">
        <f t="shared" si="3"/>
        <v>135</v>
      </c>
      <c r="I13" s="11" t="s">
        <v>27</v>
      </c>
      <c r="J13" s="12" t="s">
        <v>28</v>
      </c>
    </row>
    <row r="14" s="1" customFormat="1" ht="22" customHeight="1" spans="1:10">
      <c r="A14" s="6" t="s">
        <v>29</v>
      </c>
      <c r="B14" s="6">
        <v>10</v>
      </c>
      <c r="C14" s="7">
        <f t="shared" si="0"/>
        <v>4</v>
      </c>
      <c r="D14" s="6">
        <v>6</v>
      </c>
      <c r="E14" s="6">
        <v>15</v>
      </c>
      <c r="F14" s="7">
        <f t="shared" si="1"/>
        <v>6</v>
      </c>
      <c r="G14" s="7">
        <f t="shared" si="2"/>
        <v>9</v>
      </c>
      <c r="H14" s="7">
        <f t="shared" si="3"/>
        <v>25</v>
      </c>
      <c r="I14" s="11" t="s">
        <v>30</v>
      </c>
      <c r="J14" s="14" t="s">
        <v>31</v>
      </c>
    </row>
    <row r="15" s="1" customFormat="1" ht="32" customHeight="1" spans="1:10">
      <c r="A15" s="6" t="s">
        <v>32</v>
      </c>
      <c r="B15" s="6">
        <v>20</v>
      </c>
      <c r="C15" s="7">
        <f t="shared" si="0"/>
        <v>8</v>
      </c>
      <c r="D15" s="6">
        <v>12</v>
      </c>
      <c r="E15" s="6">
        <v>0</v>
      </c>
      <c r="F15" s="7">
        <f t="shared" si="1"/>
        <v>0</v>
      </c>
      <c r="G15" s="7">
        <f t="shared" si="2"/>
        <v>0</v>
      </c>
      <c r="H15" s="7">
        <f t="shared" si="3"/>
        <v>20</v>
      </c>
      <c r="I15" s="11" t="s">
        <v>33</v>
      </c>
      <c r="J15" s="14"/>
    </row>
    <row r="16" s="1" customFormat="1" ht="16" customHeight="1" spans="1:10">
      <c r="A16" s="6" t="s">
        <v>34</v>
      </c>
      <c r="B16" s="6">
        <v>10</v>
      </c>
      <c r="C16" s="7">
        <f t="shared" si="0"/>
        <v>4</v>
      </c>
      <c r="D16" s="6">
        <v>6</v>
      </c>
      <c r="E16" s="6">
        <v>0</v>
      </c>
      <c r="F16" s="7">
        <f t="shared" si="1"/>
        <v>0</v>
      </c>
      <c r="G16" s="7">
        <f t="shared" si="2"/>
        <v>0</v>
      </c>
      <c r="H16" s="7">
        <f t="shared" si="3"/>
        <v>10</v>
      </c>
      <c r="I16" s="11" t="s">
        <v>35</v>
      </c>
      <c r="J16" s="14"/>
    </row>
    <row r="17" s="1" customFormat="1" ht="16" customHeight="1" spans="1:10">
      <c r="A17" s="6" t="s">
        <v>36</v>
      </c>
      <c r="B17" s="6">
        <v>10</v>
      </c>
      <c r="C17" s="7">
        <f t="shared" si="0"/>
        <v>4</v>
      </c>
      <c r="D17" s="6">
        <v>6</v>
      </c>
      <c r="E17" s="6">
        <v>0</v>
      </c>
      <c r="F17" s="7">
        <f t="shared" si="1"/>
        <v>0</v>
      </c>
      <c r="G17" s="7">
        <f t="shared" si="2"/>
        <v>0</v>
      </c>
      <c r="H17" s="7">
        <f t="shared" si="3"/>
        <v>10</v>
      </c>
      <c r="I17" s="11" t="s">
        <v>37</v>
      </c>
      <c r="J17" s="14"/>
    </row>
    <row r="18" s="1" customFormat="1" ht="45" customHeight="1" spans="1:10">
      <c r="A18" s="6" t="s">
        <v>38</v>
      </c>
      <c r="B18" s="6">
        <f t="shared" ref="B18:F18" si="4">SUM(B6:B17)</f>
        <v>310</v>
      </c>
      <c r="C18" s="7">
        <f t="shared" si="0"/>
        <v>124</v>
      </c>
      <c r="D18" s="6">
        <f t="shared" si="4"/>
        <v>186</v>
      </c>
      <c r="E18" s="6">
        <f t="shared" si="4"/>
        <v>165</v>
      </c>
      <c r="F18" s="6">
        <f t="shared" si="4"/>
        <v>66</v>
      </c>
      <c r="G18" s="7">
        <f t="shared" si="2"/>
        <v>99</v>
      </c>
      <c r="H18" s="7">
        <f t="shared" si="3"/>
        <v>475</v>
      </c>
      <c r="I18" s="9" t="s">
        <v>39</v>
      </c>
      <c r="J18" s="9" t="s">
        <v>40</v>
      </c>
    </row>
    <row r="19" s="1" customFormat="1" ht="6" customHeight="1" spans="9:9">
      <c r="I19" s="2"/>
    </row>
  </sheetData>
  <mergeCells count="8">
    <mergeCell ref="A3:J3"/>
    <mergeCell ref="B4:D4"/>
    <mergeCell ref="E4:G4"/>
    <mergeCell ref="A4:A5"/>
    <mergeCell ref="H4:H5"/>
    <mergeCell ref="I4:I5"/>
    <mergeCell ref="J4:J5"/>
    <mergeCell ref="A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一路向阳</cp:lastModifiedBy>
  <dcterms:created xsi:type="dcterms:W3CDTF">2020-06-18T01:23:00Z</dcterms:created>
  <dcterms:modified xsi:type="dcterms:W3CDTF">2020-06-18T01:28:40Z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