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Sheet1!$A$1:$K$13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<sst xmlns="http://schemas.openxmlformats.org/spreadsheetml/2006/main" count="44" uniqueCount="33">
  <si>
    <t>江夏区2021年巩固拓展脱贫攻坚成果项目备案表（法泗第一批）</t>
  </si>
  <si>
    <t>备案单位：法泗街道办事处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</si>
  <si>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</si>
  <si>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</si>
  <si>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</si>
  <si>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</si>
  <si>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</si>
  <si>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</si>
  <si>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</si>
  <si>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</si>
  <si>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总投入</t>
  </si>
  <si>
    <t>衔接资金</t>
  </si>
  <si>
    <t>自筹资金</t>
  </si>
  <si>
    <t>责任人</t>
  </si>
  <si>
    <r>
      <rPr>
        <sz val="11"/>
        <rFont val="仿宋_GB2312"/>
        <charset val="134"/>
      </rPr>
      <t>法泗街道办事处</t>
    </r>
  </si>
  <si>
    <r>
      <rPr>
        <sz val="11"/>
        <rFont val="仿宋_GB2312"/>
        <charset val="134"/>
      </rPr>
      <t>法泗街高效水产循环产业园</t>
    </r>
  </si>
  <si>
    <r>
      <rPr>
        <sz val="11"/>
        <rFont val="仿宋_GB2312"/>
        <charset val="134"/>
      </rPr>
      <t>产业发展</t>
    </r>
  </si>
  <si>
    <r>
      <rPr>
        <sz val="11"/>
        <rFont val="仿宋_GB2312"/>
        <charset val="134"/>
      </rPr>
      <t>法泗街怡山湾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</si>
  <si>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间带保温膜的玻璃轻钢温棚（玻璃）</t>
    </r>
    <r>
      <rPr>
        <sz val="11"/>
        <rFont val="Times New Roman"/>
        <charset val="134"/>
      </rPr>
      <t>128m×30m×2.5m</t>
    </r>
    <r>
      <rPr>
        <sz val="11"/>
        <rFont val="仿宋_GB2312"/>
        <charset val="134"/>
      </rPr>
      <t>；温棚基础；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间带保温膜的塑料轻钢温棚（塑料）</t>
    </r>
    <r>
      <rPr>
        <sz val="11"/>
        <rFont val="Times New Roman"/>
        <charset val="134"/>
      </rPr>
      <t>128m×30m×2.5m</t>
    </r>
    <r>
      <rPr>
        <sz val="11"/>
        <rFont val="仿宋_GB2312"/>
        <charset val="134"/>
      </rPr>
      <t>；场地平整</t>
    </r>
    <r>
      <rPr>
        <sz val="11"/>
        <rFont val="Times New Roman"/>
        <charset val="134"/>
      </rPr>
      <t>60000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；坑塘回填</t>
    </r>
    <r>
      <rPr>
        <sz val="11"/>
        <rFont val="Times New Roman"/>
        <charset val="134"/>
      </rPr>
      <t>160m×100m</t>
    </r>
    <r>
      <rPr>
        <sz val="11"/>
        <rFont val="仿宋_GB2312"/>
        <charset val="134"/>
      </rPr>
      <t>，</t>
    </r>
    <r>
      <rPr>
        <sz val="11"/>
        <rFont val="Times New Roman"/>
        <charset val="134"/>
      </rPr>
      <t>16000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，坑塘回填深暂定</t>
    </r>
    <r>
      <rPr>
        <sz val="11"/>
        <rFont val="Times New Roman"/>
        <charset val="134"/>
      </rPr>
      <t>3m</t>
    </r>
    <r>
      <rPr>
        <sz val="11"/>
        <rFont val="仿宋_GB2312"/>
        <charset val="134"/>
      </rPr>
      <t>；道路硬化</t>
    </r>
    <r>
      <rPr>
        <sz val="11"/>
        <rFont val="Times New Roman"/>
        <charset val="134"/>
      </rPr>
      <t>15.0m×6.0m×4.5m</t>
    </r>
    <r>
      <rPr>
        <sz val="11"/>
        <rFont val="仿宋_GB2312"/>
        <charset val="134"/>
      </rPr>
      <t>，</t>
    </r>
    <r>
      <rPr>
        <sz val="11"/>
        <rFont val="Times New Roman"/>
        <charset val="134"/>
      </rPr>
      <t>4000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；变压器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套；厂外用水线路；</t>
    </r>
  </si>
  <si>
    <t>受益脱贫户：826户1515人。项目建成后可优先吸纳脱贫户就近务工；协议缴纳厂房承包费每年100万元，可集中统筹用于解决扶贫资金项目资金缺口、慰问脱贫户及重点解决部分脱贫户生产难题。</t>
  </si>
  <si>
    <r>
      <rPr>
        <sz val="11"/>
        <rFont val="仿宋_GB2312"/>
        <charset val="134"/>
      </rPr>
      <t>甄勇</t>
    </r>
  </si>
  <si>
    <r>
      <rPr>
        <sz val="11"/>
        <rFont val="仿宋_GB2312"/>
        <charset val="134"/>
      </rPr>
      <t>法泗街高效水产循环产业园三通一平</t>
    </r>
  </si>
  <si>
    <r>
      <rPr>
        <sz val="11"/>
        <color theme="1"/>
        <rFont val="仿宋_GB2312"/>
        <charset val="134"/>
      </rPr>
      <t>产业发展</t>
    </r>
  </si>
  <si>
    <t>为法泗街高效水产循环产业园项目做好三通一平，确保工程顺利实施。受益脱贫户：826户1515人。</t>
  </si>
  <si>
    <r>
      <rPr>
        <sz val="11"/>
        <rFont val="仿宋_GB2312"/>
        <charset val="134"/>
      </rPr>
      <t>法泗街八塘村秸秆还田综合利用</t>
    </r>
  </si>
  <si>
    <r>
      <rPr>
        <sz val="11"/>
        <rFont val="仿宋_GB2312"/>
        <charset val="134"/>
      </rPr>
      <t>法泗街八塘村</t>
    </r>
  </si>
  <si>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台</t>
    </r>
    <r>
      <rPr>
        <sz val="11"/>
        <rFont val="Times New Roman"/>
        <charset val="134"/>
      </rPr>
      <t xml:space="preserve">MD904 </t>
    </r>
    <r>
      <rPr>
        <sz val="11"/>
        <rFont val="仿宋_GB2312"/>
        <charset val="134"/>
      </rPr>
      <t>五征拖拉机；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台</t>
    </r>
    <r>
      <rPr>
        <sz val="11"/>
        <rFont val="Times New Roman"/>
        <charset val="134"/>
      </rPr>
      <t>1JH-165</t>
    </r>
    <r>
      <rPr>
        <sz val="11"/>
        <rFont val="仿宋_GB2312"/>
        <charset val="134"/>
      </rPr>
      <t>山东大华秸秆还田机；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台</t>
    </r>
    <r>
      <rPr>
        <sz val="11"/>
        <rFont val="Times New Roman"/>
        <charset val="134"/>
      </rPr>
      <t>1GQN-230</t>
    </r>
    <r>
      <rPr>
        <sz val="11"/>
        <rFont val="仿宋_GB2312"/>
        <charset val="134"/>
      </rPr>
      <t>山东大华旋耕机；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台</t>
    </r>
    <r>
      <rPr>
        <sz val="11"/>
        <rFont val="Times New Roman"/>
        <charset val="134"/>
      </rPr>
      <t>9YFQ-2.2</t>
    </r>
    <r>
      <rPr>
        <sz val="11"/>
        <rFont val="仿宋_GB2312"/>
        <charset val="134"/>
      </rPr>
      <t>山东江华打捆机；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台</t>
    </r>
    <r>
      <rPr>
        <sz val="11"/>
        <rFont val="Times New Roman"/>
        <charset val="134"/>
      </rPr>
      <t>9L-6.0</t>
    </r>
    <r>
      <rPr>
        <sz val="11"/>
        <rFont val="仿宋_GB2312"/>
        <charset val="134"/>
      </rPr>
      <t>河北保定搂草机；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台</t>
    </r>
    <r>
      <rPr>
        <sz val="11"/>
        <rFont val="Times New Roman"/>
        <charset val="134"/>
      </rPr>
      <t>1KS-35</t>
    </r>
    <r>
      <rPr>
        <sz val="11"/>
        <rFont val="仿宋_GB2312"/>
        <charset val="134"/>
      </rPr>
      <t>型江苏婷宇开沟机；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台</t>
    </r>
    <r>
      <rPr>
        <sz val="11"/>
        <rFont val="Times New Roman"/>
        <charset val="134"/>
      </rPr>
      <t>2BFX-12/12</t>
    </r>
    <r>
      <rPr>
        <sz val="11"/>
        <rFont val="仿宋_GB2312"/>
        <charset val="134"/>
      </rPr>
      <t>山东大华旋耕条播机；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台</t>
    </r>
    <r>
      <rPr>
        <sz val="11"/>
        <rFont val="Times New Roman"/>
        <charset val="134"/>
      </rPr>
      <t>1GZL230A</t>
    </r>
    <r>
      <rPr>
        <sz val="11"/>
        <rFont val="仿宋_GB2312"/>
        <charset val="134"/>
      </rPr>
      <t>浙江丰源履带旋耕机；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台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型山东鲁牛挖掘机</t>
    </r>
  </si>
  <si>
    <t>秸秆还田综合利用，使上八塘、下八塘、七家棚脱贫户及160余户群众、2000余亩秸秆再利用，优化环境，增加收入，种植产品绿色无污染</t>
  </si>
  <si>
    <r>
      <rPr>
        <sz val="11"/>
        <rFont val="仿宋_GB2312"/>
        <charset val="134"/>
      </rPr>
      <t>法泗街高效水产循环产业园第三方</t>
    </r>
  </si>
  <si>
    <r>
      <rPr>
        <sz val="11"/>
        <rFont val="仿宋_GB2312"/>
        <charset val="134"/>
      </rPr>
      <t>勘察设计、监理、工程管理、环评等</t>
    </r>
  </si>
  <si>
    <t>为法泗街高效水产循环产业园项目做好第三方设计、预算、监理等，确保工程顺利实施。受益脱贫户：826户1515人。</t>
  </si>
  <si>
    <r>
      <rPr>
        <b/>
        <sz val="12"/>
        <rFont val="仿宋"/>
        <charset val="134"/>
      </rPr>
      <t>总计</t>
    </r>
  </si>
  <si>
    <r>
      <rPr>
        <sz val="12"/>
        <rFont val="仿宋_GB2312"/>
        <charset val="134"/>
      </rPr>
      <t>备注：法泗街申报备案巩固拓展脱贫攻坚成果与乡村振兴有效衔接项目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个，备案金额</t>
    </r>
    <r>
      <rPr>
        <sz val="12"/>
        <rFont val="Times New Roman"/>
        <charset val="134"/>
      </rPr>
      <t>1699.561568</t>
    </r>
    <r>
      <rPr>
        <sz val="12"/>
        <rFont val="仿宋_GB2312"/>
        <charset val="134"/>
      </rPr>
      <t>万元，其中衔接资金</t>
    </r>
    <r>
      <rPr>
        <sz val="12"/>
        <rFont val="Times New Roman"/>
        <charset val="134"/>
      </rPr>
      <t>1100</t>
    </r>
    <r>
      <rPr>
        <sz val="12"/>
        <rFont val="仿宋_GB2312"/>
        <charset val="134"/>
      </rPr>
      <t>万元，街道自筹资金</t>
    </r>
    <r>
      <rPr>
        <sz val="12"/>
        <rFont val="Times New Roman"/>
        <charset val="134"/>
      </rPr>
      <t>599.561568</t>
    </r>
    <r>
      <rPr>
        <sz val="12"/>
        <rFont val="仿宋_GB2312"/>
        <charset val="134"/>
      </rPr>
      <t>万元。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</si>
</sst>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仿宋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1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25" fillId="15" borderId="4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41" applyFont="1" applyFill="1" applyBorder="1" applyAlignment="1">
      <alignment horizontal="center" vertical="center" wrapText="1"/>
    </xf>
    <xf numFmtId="0" fontId="8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pane ySplit="3" topLeftCell="A5" activePane="bottomLeft" state="frozen"/>
      <selection/>
      <selection pane="bottomLeft" activeCell="A1" sqref="$A1:$XFD1048576"/>
    </sheetView>
  </sheetViews>
  <sheetFormatPr defaultColWidth="9" defaultRowHeight="14.25"/>
  <cols>
    <col min="1" max="1" width="4.875" style="5" customWidth="1"/>
    <col min="2" max="5" width="10.25" style="5" customWidth="1"/>
    <col min="6" max="6" width="23.5" style="6" customWidth="1"/>
    <col min="7" max="7" width="20.625" style="6" customWidth="1"/>
    <col min="8" max="10" width="10.2916666666667" style="5" customWidth="1"/>
    <col min="11" max="11" width="9.25" style="5" customWidth="1"/>
    <col min="12" max="16384" width="9" style="5"/>
  </cols>
  <sheetData>
    <row r="1" ht="33" customHeight="1" spans="1:11">
      <c r="A1" s="7" t="s">
        <v>0</v>
      </c>
      <c r="B1" s="7"/>
      <c r="C1" s="7"/>
      <c r="D1" s="7"/>
      <c r="E1" s="7"/>
      <c r="F1" s="8"/>
      <c r="G1" s="8"/>
      <c r="H1" s="7"/>
      <c r="I1" s="7"/>
      <c r="J1" s="7"/>
      <c r="K1" s="7"/>
    </row>
    <row r="2" s="1" customFormat="1" ht="21.95" customHeight="1" spans="1:11">
      <c r="A2" s="9" t="s">
        <v>1</v>
      </c>
      <c r="B2" s="9"/>
      <c r="C2" s="9"/>
      <c r="D2" s="9"/>
      <c r="E2" s="10"/>
      <c r="F2" s="11" t="s">
        <v>2</v>
      </c>
      <c r="G2" s="11"/>
      <c r="H2" s="11"/>
      <c r="I2" s="11"/>
      <c r="J2" s="11"/>
      <c r="K2" s="11"/>
    </row>
    <row r="3" s="2" customFormat="1" ht="42.75" customHeight="1" spans="1:11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</row>
    <row r="4" s="3" customFormat="1" ht="225" customHeight="1" spans="1:11">
      <c r="A4" s="13">
        <v>1</v>
      </c>
      <c r="B4" s="13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4">
        <v>1350.41325</v>
      </c>
      <c r="I4" s="14">
        <f>1100-I5-I6-I7</f>
        <v>900.851682</v>
      </c>
      <c r="J4" s="14">
        <f>H4-I4</f>
        <v>449.561568</v>
      </c>
      <c r="K4" s="13" t="s">
        <v>20</v>
      </c>
    </row>
    <row r="5" s="3" customFormat="1" ht="120" customHeight="1" spans="1:11">
      <c r="A5" s="13">
        <v>2</v>
      </c>
      <c r="B5" s="13" t="s">
        <v>14</v>
      </c>
      <c r="C5" s="13" t="s">
        <v>21</v>
      </c>
      <c r="D5" s="15" t="s">
        <v>22</v>
      </c>
      <c r="E5" s="13" t="s">
        <v>17</v>
      </c>
      <c r="F5" s="16" t="s">
        <v>21</v>
      </c>
      <c r="G5" s="13" t="s">
        <v>23</v>
      </c>
      <c r="H5" s="13">
        <v>139.248318</v>
      </c>
      <c r="I5" s="13">
        <v>139.248318</v>
      </c>
      <c r="J5" s="14">
        <f>H5-I5</f>
        <v>0</v>
      </c>
      <c r="K5" s="13" t="s">
        <v>20</v>
      </c>
    </row>
    <row r="6" s="3" customFormat="1" ht="205" customHeight="1" spans="1:11">
      <c r="A6" s="13">
        <v>3</v>
      </c>
      <c r="B6" s="13" t="s">
        <v>14</v>
      </c>
      <c r="C6" s="13" t="s">
        <v>24</v>
      </c>
      <c r="D6" s="15" t="s">
        <v>22</v>
      </c>
      <c r="E6" s="13" t="s">
        <v>25</v>
      </c>
      <c r="F6" s="16" t="s">
        <v>26</v>
      </c>
      <c r="G6" s="13" t="s">
        <v>27</v>
      </c>
      <c r="H6" s="13">
        <v>59.9</v>
      </c>
      <c r="I6" s="13">
        <v>59.9</v>
      </c>
      <c r="J6" s="14">
        <f>H6-I6</f>
        <v>0</v>
      </c>
      <c r="K6" s="13" t="s">
        <v>20</v>
      </c>
    </row>
    <row r="7" s="3" customFormat="1" ht="95" customHeight="1" spans="1:11">
      <c r="A7" s="13">
        <v>4</v>
      </c>
      <c r="B7" s="13" t="s">
        <v>14</v>
      </c>
      <c r="C7" s="13" t="s">
        <v>28</v>
      </c>
      <c r="D7" s="15" t="s">
        <v>22</v>
      </c>
      <c r="E7" s="13" t="s">
        <v>25</v>
      </c>
      <c r="F7" s="16" t="s">
        <v>29</v>
      </c>
      <c r="G7" s="13" t="s">
        <v>30</v>
      </c>
      <c r="H7" s="13">
        <v>150</v>
      </c>
      <c r="I7" s="13">
        <v>0</v>
      </c>
      <c r="J7" s="14">
        <f>H7-I7</f>
        <v>150</v>
      </c>
      <c r="K7" s="13" t="s">
        <v>20</v>
      </c>
    </row>
    <row r="8" ht="25" customHeight="1" spans="1:11">
      <c r="A8" s="17" t="s">
        <v>31</v>
      </c>
      <c r="B8" s="17"/>
      <c r="C8" s="17"/>
      <c r="D8" s="17"/>
      <c r="E8" s="17"/>
      <c r="F8" s="18"/>
      <c r="G8" s="18"/>
      <c r="H8" s="17">
        <f>SUM(H4:H7)</f>
        <v>1699.561568</v>
      </c>
      <c r="I8" s="17">
        <f>SUM(I4:I7)</f>
        <v>1100</v>
      </c>
      <c r="J8" s="17">
        <f>SUM(J4:J7)</f>
        <v>599.561568</v>
      </c>
      <c r="K8" s="17"/>
    </row>
    <row r="9" spans="1:11">
      <c r="A9" s="4"/>
      <c r="B9" s="4"/>
      <c r="C9" s="4"/>
      <c r="D9" s="4"/>
      <c r="E9" s="4"/>
      <c r="F9" s="19"/>
      <c r="G9" s="19"/>
      <c r="H9" s="4"/>
      <c r="I9" s="4"/>
      <c r="J9" s="4"/>
      <c r="K9" s="4"/>
    </row>
    <row r="10" s="4" customFormat="1" ht="41" customHeight="1" spans="1:11">
      <c r="A10" s="20" t="s">
        <v>32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>
      <c r="A11" s="4"/>
      <c r="B11" s="4"/>
      <c r="C11" s="4"/>
      <c r="D11" s="4"/>
      <c r="E11" s="4"/>
      <c r="F11" s="19"/>
      <c r="G11" s="19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19"/>
      <c r="G12" s="19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19"/>
      <c r="G13" s="19"/>
      <c r="H13" s="4"/>
      <c r="I13" s="4"/>
      <c r="J13" s="4"/>
      <c r="K13" s="4"/>
    </row>
  </sheetData>
  <mergeCells count="5">
    <mergeCell ref="A1:K1"/>
    <mergeCell ref="A2:E2"/>
    <mergeCell ref="F2:K2"/>
    <mergeCell ref="A8:G8"/>
    <mergeCell ref="A10:K10"/>
  </mergeCells>
  <printOptions horizontalCentered="1"/>
  <pageMargins left="0.551181102362205" right="0.551181102362205" top="0.78740157480315" bottom="0.78740157480315" header="0.511811023622047" footer="0.511811023622047"/>
  <pageSetup paperSize="9" scale="95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2021-09-17T04:12:27Z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4C9C2CB87BB347C69D6FBF640184217E</vt:lpwstr>
  </property>
</Properties>
</file>