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95" windowHeight="12180" activeTab="1"/>
  </bookViews>
  <sheets>
    <sheet name="一季度" sheetId="1" r:id="rId1"/>
    <sheet name="二季度" sheetId="4" r:id="rId2"/>
    <sheet name="三季度" sheetId="5" r:id="rId3"/>
    <sheet name="四季度" sheetId="6" r:id="rId4"/>
    <sheet name="扶贫电站基本情况" sheetId="3" r:id="rId5"/>
    <sheet name="季度表（模板）" sheetId="7" r:id="rId6"/>
  </sheets>
  <definedNames>
    <definedName name="_xlnm._FilterDatabase" localSheetId="1" hidden="1">二季度!$A$3:$P$60</definedName>
  </definedNames>
  <calcPr calcId="144525"/>
</workbook>
</file>

<file path=xl/sharedStrings.xml><?xml version="1.0" encoding="utf-8"?>
<sst xmlns="http://schemas.openxmlformats.org/spreadsheetml/2006/main" count="130">
  <si>
    <t>江夏区光伏扶贫电站2020年一季度电量电费结算情况汇总表</t>
  </si>
  <si>
    <t>填报单位： 江夏区供电公司             填报人：罗懿 胡犇                填报时间：2020.4.4</t>
  </si>
  <si>
    <t>序号</t>
  </si>
  <si>
    <t>电站所在地</t>
  </si>
  <si>
    <t>是否属贫困村</t>
  </si>
  <si>
    <t>项目名称</t>
  </si>
  <si>
    <t>实际建设规模（KW）</t>
  </si>
  <si>
    <t xml:space="preserve">并网时间
</t>
  </si>
  <si>
    <t>发电户号</t>
  </si>
  <si>
    <t>时 期</t>
  </si>
  <si>
    <t>发电量
 (千瓦时）</t>
  </si>
  <si>
    <t>上网电量
 (千瓦时）</t>
  </si>
  <si>
    <t>电价结算标准
（元/千瓦时）</t>
  </si>
  <si>
    <t>电费实结金额
（元）</t>
  </si>
  <si>
    <t>补贴情况</t>
  </si>
  <si>
    <t>备注</t>
  </si>
  <si>
    <t>湖泗街山城村</t>
  </si>
  <si>
    <t>是</t>
  </si>
  <si>
    <t>佳舟家禽专业合作 江夏区湖泗街100KWP分布式光伏发电扶贫项目</t>
  </si>
  <si>
    <t>2016-08-01</t>
  </si>
  <si>
    <t>6816075023</t>
  </si>
  <si>
    <t>1月份</t>
  </si>
  <si>
    <t>2月份</t>
  </si>
  <si>
    <t>3月份</t>
  </si>
  <si>
    <t>季度小计</t>
  </si>
  <si>
    <t>法泗街田浦村</t>
  </si>
  <si>
    <t>否</t>
  </si>
  <si>
    <t>田浦华桂生态江夏区法泗街田浦村61.2KWP分布式光伏发电扶贫项目</t>
  </si>
  <si>
    <t>2016-07-26</t>
  </si>
  <si>
    <t>6815500546</t>
  </si>
  <si>
    <t>舒安街八秀村</t>
  </si>
  <si>
    <t>八秀村100KWP光伏扶贫发电站</t>
  </si>
  <si>
    <t>2016-11-12</t>
  </si>
  <si>
    <t>金口街金水三村</t>
  </si>
  <si>
    <t>金水三村50KWP光伏扶贫发电站</t>
  </si>
  <si>
    <t>2019-09-21</t>
  </si>
  <si>
    <t>6819538303</t>
  </si>
  <si>
    <t>山坡街丰收村</t>
  </si>
  <si>
    <t>江夏区山坡乡丰收村90KWP分布式光伏发电项目</t>
  </si>
  <si>
    <t>2016-12-12</t>
  </si>
  <si>
    <t>6826176237</t>
  </si>
  <si>
    <t>6826865003</t>
  </si>
  <si>
    <t>2017-08-14</t>
  </si>
  <si>
    <t>6826871813</t>
  </si>
  <si>
    <t>湖泗街株山村</t>
  </si>
  <si>
    <t>武汉李之万生态农业发展有限公司100KWP分布式光伏发电项目</t>
  </si>
  <si>
    <t>2017-07-24</t>
  </si>
  <si>
    <t>6836939965</t>
  </si>
  <si>
    <t>湖泗街科农村</t>
  </si>
  <si>
    <t>武汉市官科种养殖专业合作社100KWP分布式光伏发电系统</t>
  </si>
  <si>
    <t>6836932182</t>
  </si>
  <si>
    <t>山坡街胜丰村</t>
  </si>
  <si>
    <t>福泰胜江夏区山坡街胜丰村98.8KW分布式光伏发电项目</t>
  </si>
  <si>
    <t>2017-04-07</t>
  </si>
  <si>
    <t>6828736842</t>
  </si>
  <si>
    <t>乌龙泉街五星村</t>
  </si>
  <si>
    <t>武汉五星华和建设工程有限公司100KWP分布式光伏发电系统</t>
  </si>
  <si>
    <t>2017-03-10</t>
  </si>
  <si>
    <t>湖泗街肖家垅村</t>
  </si>
  <si>
    <t>江夏区湖泗街道肖家垅村100Kwp分布式光伏发电项目</t>
  </si>
  <si>
    <t>胜丰村60KWP分布式光伏发电项目</t>
  </si>
  <si>
    <t>2017-12-26</t>
  </si>
  <si>
    <t>山坡街渔业村</t>
  </si>
  <si>
    <t>江夏区山坡街道渔业村63.6KWP分布式光伏发电项目</t>
  </si>
  <si>
    <t>合计</t>
  </si>
  <si>
    <t>江夏区光伏扶贫电站2020年二季度电量电费结算情况汇总表</t>
  </si>
  <si>
    <t>填报单位： 江夏区供电公司                    填报人：李含                    填报时间：7月15日</t>
  </si>
  <si>
    <t>省补金额</t>
  </si>
  <si>
    <t>区级补贴</t>
  </si>
  <si>
    <t>4月份</t>
  </si>
  <si>
    <t>5月份</t>
  </si>
  <si>
    <t>6月份</t>
  </si>
  <si>
    <t>江夏区光伏扶贫电站2019年三季度电量电费结算情况汇总表</t>
  </si>
  <si>
    <t>填报单位： 江夏区供电公司                    填报人：                    填报时间：</t>
  </si>
  <si>
    <t>7月份</t>
  </si>
  <si>
    <t>8月份</t>
  </si>
  <si>
    <t>9月份</t>
  </si>
  <si>
    <t>江夏区光伏扶贫电站2019年四季度电量电费结算情况汇总表</t>
  </si>
  <si>
    <t>10月份</t>
  </si>
  <si>
    <t>11月份</t>
  </si>
  <si>
    <t>12月份</t>
  </si>
  <si>
    <t>江夏区12座光伏扶贫电站基本情况表</t>
  </si>
  <si>
    <t>街道（乡、镇）</t>
  </si>
  <si>
    <t>村</t>
  </si>
  <si>
    <t>是否属于建档立卡贫困村</t>
  </si>
  <si>
    <t>备案证号</t>
  </si>
  <si>
    <t>备案规模（KW）</t>
  </si>
  <si>
    <r>
      <rPr>
        <b/>
        <sz val="8"/>
        <color theme="1"/>
        <rFont val="宋体"/>
        <charset val="134"/>
      </rPr>
      <t xml:space="preserve">并网发电时间
</t>
    </r>
    <r>
      <rPr>
        <sz val="8"/>
        <color theme="1"/>
        <rFont val="宋体"/>
        <charset val="134"/>
      </rPr>
      <t>（年月）</t>
    </r>
  </si>
  <si>
    <t>湖泗街</t>
  </si>
  <si>
    <t>山城村</t>
  </si>
  <si>
    <t>B201642011544151005</t>
  </si>
  <si>
    <t>2016.8.1</t>
  </si>
  <si>
    <t>法泗街</t>
  </si>
  <si>
    <t>田浦村</t>
  </si>
  <si>
    <t>B201642011544151006</t>
  </si>
  <si>
    <t>2016.7.26</t>
  </si>
  <si>
    <t>舒安街</t>
  </si>
  <si>
    <t>八秀村</t>
  </si>
  <si>
    <t>B201642011544151008</t>
  </si>
  <si>
    <t>2016.11.21</t>
  </si>
  <si>
    <t>金口街</t>
  </si>
  <si>
    <t>金水三村</t>
  </si>
  <si>
    <t>B201642011544191001</t>
  </si>
  <si>
    <t>2016.9.21</t>
  </si>
  <si>
    <t>山坡街</t>
  </si>
  <si>
    <t>丰收村</t>
  </si>
  <si>
    <t>2016-420115-44-03-329320</t>
  </si>
  <si>
    <t>2016.12.12</t>
  </si>
  <si>
    <t>2017.8.14</t>
  </si>
  <si>
    <t>株山村</t>
  </si>
  <si>
    <t>B201642011544151014</t>
  </si>
  <si>
    <t>2017.7.24</t>
  </si>
  <si>
    <t>科农村</t>
  </si>
  <si>
    <t>B201642011544151015</t>
  </si>
  <si>
    <t>胜丰村</t>
  </si>
  <si>
    <t>2016-420115-44-03-324497</t>
  </si>
  <si>
    <t>2017.4.7</t>
  </si>
  <si>
    <t>乌龙泉街</t>
  </si>
  <si>
    <t>五星村</t>
  </si>
  <si>
    <t>2016-420115-44-03-328493</t>
  </si>
  <si>
    <t>2017.3.10</t>
  </si>
  <si>
    <t>肖家垅村</t>
  </si>
  <si>
    <t>2017-420115-44-03-003880</t>
  </si>
  <si>
    <t>2017-420115-44-03-117976</t>
  </si>
  <si>
    <t>2017.12.26</t>
  </si>
  <si>
    <t>渔业村</t>
  </si>
  <si>
    <t>2017-420115-44-03-006990</t>
  </si>
  <si>
    <t>附表四：</t>
  </si>
  <si>
    <r>
      <rPr>
        <b/>
        <sz val="16"/>
        <color theme="1"/>
        <rFont val="方正小标宋简体"/>
        <charset val="134"/>
      </rPr>
      <t>江夏区光伏扶贫电站20</t>
    </r>
    <r>
      <rPr>
        <b/>
        <sz val="16"/>
        <color theme="1"/>
        <rFont val="微软雅黑"/>
        <charset val="134"/>
      </rPr>
      <t>╳╳</t>
    </r>
    <r>
      <rPr>
        <b/>
        <sz val="16"/>
        <color theme="1"/>
        <rFont val="方正小标宋简体"/>
        <charset val="134"/>
      </rPr>
      <t>年</t>
    </r>
    <r>
      <rPr>
        <b/>
        <sz val="16"/>
        <color theme="1"/>
        <rFont val="微软雅黑"/>
        <charset val="134"/>
      </rPr>
      <t>╳</t>
    </r>
    <r>
      <rPr>
        <b/>
        <sz val="16"/>
        <color theme="1"/>
        <rFont val="方正小标宋简体"/>
        <charset val="134"/>
      </rPr>
      <t>季度电量电费结算情况汇总表</t>
    </r>
  </si>
  <si>
    <r>
      <rPr>
        <sz val="8"/>
        <color theme="1"/>
        <rFont val="微软雅黑"/>
        <charset val="134"/>
      </rPr>
      <t>╳╳</t>
    </r>
    <r>
      <rPr>
        <sz val="8"/>
        <color theme="1"/>
        <rFont val="宋体"/>
        <charset val="134"/>
        <scheme val="minor"/>
      </rPr>
      <t>月份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</si>
</sst>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44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8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8"/>
      <color theme="1"/>
      <name val="宋体"/>
      <charset val="134"/>
    </font>
    <font>
      <b/>
      <sz val="8"/>
      <color theme="1"/>
      <name val="仿宋_GB2312"/>
      <charset val="134"/>
    </font>
    <font>
      <b/>
      <sz val="8"/>
      <color theme="1"/>
      <name val="宋体"/>
      <charset val="134"/>
      <scheme val="minor"/>
    </font>
    <font>
      <sz val="8"/>
      <color theme="1"/>
      <name val="仿宋_GB2312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8"/>
      <color theme="1"/>
      <name val="微软雅黑"/>
      <charset val="134"/>
    </font>
    <font>
      <sz val="8"/>
      <color rgb="FFFF0000"/>
      <name val="宋体"/>
      <charset val="134"/>
    </font>
    <font>
      <b/>
      <sz val="10"/>
      <color rgb="FFFF0000"/>
      <name val="宋体"/>
      <charset val="134"/>
    </font>
    <font>
      <b/>
      <sz val="8"/>
      <color rgb="FFFF0000"/>
      <name val="宋体"/>
      <charset val="134"/>
    </font>
    <font>
      <sz val="10"/>
      <color indexed="8"/>
      <name val="宋体"/>
      <charset val="134"/>
    </font>
    <font>
      <sz val="8"/>
      <color rgb="FFFF0000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8"/>
      <color theme="1"/>
      <name val="Times New Roman"/>
      <charset val="134"/>
    </font>
    <font>
      <b/>
      <sz val="8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6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9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7" fillId="22" borderId="13" applyNumberFormat="0" applyAlignment="0" applyProtection="0">
      <alignment vertical="center"/>
    </xf>
    <xf numFmtId="0" fontId="39" fillId="22" borderId="8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0" borderId="1" xfId="43" applyFont="1" applyFill="1" applyBorder="1" applyAlignment="1">
      <alignment horizontal="center" vertical="center" wrapText="1"/>
    </xf>
    <xf numFmtId="49" fontId="13" fillId="0" borderId="5" xfId="43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4" fontId="16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6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3" fillId="0" borderId="1" xfId="43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0"/>
  <sheetViews>
    <sheetView topLeftCell="A10" workbookViewId="0">
      <selection activeCell="L60" sqref="L60"/>
    </sheetView>
  </sheetViews>
  <sheetFormatPr defaultColWidth="9" defaultRowHeight="13.5"/>
  <cols>
    <col min="1" max="1" width="5.90833333333333" customWidth="1"/>
    <col min="2" max="2" width="5.81666666666667" customWidth="1"/>
    <col min="3" max="3" width="4.36666666666667" customWidth="1"/>
    <col min="4" max="4" width="17.275" customWidth="1"/>
    <col min="5" max="5" width="5.275" customWidth="1"/>
    <col min="6" max="6" width="10.0916666666667" style="2" customWidth="1"/>
    <col min="7" max="7" width="10.5416666666667" style="3" customWidth="1"/>
    <col min="8" max="8" width="7.725" customWidth="1"/>
    <col min="9" max="9" width="11.4583333333333" style="4" customWidth="1"/>
    <col min="10" max="10" width="9.275" style="4" customWidth="1"/>
    <col min="11" max="11" width="10.725" style="4" customWidth="1"/>
    <col min="12" max="12" width="10.4583333333333" style="4" customWidth="1"/>
    <col min="13" max="13" width="12.4583333333333" customWidth="1"/>
    <col min="14" max="14" width="50" customWidth="1"/>
  </cols>
  <sheetData>
    <row r="1" ht="29.5" customHeight="1" spans="1:14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5"/>
    </row>
    <row r="2" ht="22.5" customHeight="1" spans="1:13">
      <c r="A2" s="7" t="s">
        <v>1</v>
      </c>
      <c r="B2" s="7"/>
      <c r="C2" s="7"/>
      <c r="D2" s="7"/>
      <c r="E2" s="7"/>
      <c r="F2" s="8"/>
      <c r="G2" s="9"/>
      <c r="H2" s="7"/>
      <c r="I2" s="7"/>
      <c r="J2" s="36"/>
      <c r="K2" s="36"/>
      <c r="L2" s="7"/>
      <c r="M2" s="7"/>
    </row>
    <row r="3" s="1" customFormat="1" ht="48" customHeight="1" spans="1:14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2" t="s">
        <v>8</v>
      </c>
      <c r="H3" s="13" t="s">
        <v>9</v>
      </c>
      <c r="I3" s="70" t="s">
        <v>10</v>
      </c>
      <c r="J3" s="37" t="s">
        <v>11</v>
      </c>
      <c r="K3" s="10" t="s">
        <v>12</v>
      </c>
      <c r="L3" s="70" t="s">
        <v>13</v>
      </c>
      <c r="M3" s="37" t="s">
        <v>14</v>
      </c>
      <c r="N3" s="38" t="s">
        <v>15</v>
      </c>
    </row>
    <row r="4" s="1" customFormat="1" ht="17" customHeight="1" spans="1:14">
      <c r="A4" s="71">
        <v>1</v>
      </c>
      <c r="B4" s="72" t="s">
        <v>16</v>
      </c>
      <c r="C4" s="72" t="s">
        <v>17</v>
      </c>
      <c r="D4" s="72" t="s">
        <v>18</v>
      </c>
      <c r="E4" s="72">
        <v>100</v>
      </c>
      <c r="F4" s="73" t="s">
        <v>19</v>
      </c>
      <c r="G4" s="74" t="s">
        <v>20</v>
      </c>
      <c r="H4" s="75" t="s">
        <v>21</v>
      </c>
      <c r="I4" s="87">
        <v>6001</v>
      </c>
      <c r="J4" s="88">
        <f t="shared" ref="J4:J8" si="0">I4</f>
        <v>6001</v>
      </c>
      <c r="K4" s="88">
        <v>0.4161</v>
      </c>
      <c r="L4" s="87">
        <f t="shared" ref="L4:L10" si="1">J4*K4</f>
        <v>2497.0161</v>
      </c>
      <c r="M4" s="88"/>
      <c r="N4" s="89"/>
    </row>
    <row r="5" s="1" customFormat="1" ht="17" customHeight="1" spans="1:14">
      <c r="A5" s="71"/>
      <c r="B5" s="72"/>
      <c r="C5" s="72"/>
      <c r="D5" s="72"/>
      <c r="E5" s="72"/>
      <c r="F5" s="76"/>
      <c r="G5" s="77"/>
      <c r="H5" s="75" t="s">
        <v>22</v>
      </c>
      <c r="I5" s="87">
        <v>2086</v>
      </c>
      <c r="J5" s="88">
        <f t="shared" si="0"/>
        <v>2086</v>
      </c>
      <c r="K5" s="88">
        <v>0.4161</v>
      </c>
      <c r="L5" s="87">
        <f t="shared" si="1"/>
        <v>867.9846</v>
      </c>
      <c r="M5" s="88"/>
      <c r="N5" s="89"/>
    </row>
    <row r="6" s="1" customFormat="1" ht="17" customHeight="1" spans="1:14">
      <c r="A6" s="71"/>
      <c r="B6" s="72"/>
      <c r="C6" s="72"/>
      <c r="D6" s="72"/>
      <c r="E6" s="72"/>
      <c r="F6" s="76"/>
      <c r="G6" s="77"/>
      <c r="H6" s="75" t="s">
        <v>23</v>
      </c>
      <c r="I6" s="87">
        <v>0</v>
      </c>
      <c r="J6" s="88">
        <f t="shared" si="0"/>
        <v>0</v>
      </c>
      <c r="K6" s="88">
        <v>0.4161</v>
      </c>
      <c r="L6" s="87">
        <f t="shared" si="1"/>
        <v>0</v>
      </c>
      <c r="M6" s="88"/>
      <c r="N6" s="89"/>
    </row>
    <row r="7" s="1" customFormat="1" ht="17" customHeight="1" spans="1:14">
      <c r="A7" s="71"/>
      <c r="B7" s="72"/>
      <c r="C7" s="72"/>
      <c r="D7" s="72"/>
      <c r="E7" s="72"/>
      <c r="F7" s="78"/>
      <c r="G7" s="79"/>
      <c r="H7" s="80" t="s">
        <v>24</v>
      </c>
      <c r="I7" s="87">
        <f>SUM(I4:I6)</f>
        <v>8087</v>
      </c>
      <c r="J7" s="88">
        <f>SUM(J4:J6)</f>
        <v>8087</v>
      </c>
      <c r="K7" s="88">
        <v>0.4161</v>
      </c>
      <c r="L7" s="87">
        <f>SUM(L4:L6)</f>
        <v>3365.0007</v>
      </c>
      <c r="M7" s="88">
        <v>5530.6993</v>
      </c>
      <c r="N7" s="90"/>
    </row>
    <row r="8" s="1" customFormat="1" ht="17" customHeight="1" spans="1:14">
      <c r="A8" s="14">
        <v>2</v>
      </c>
      <c r="B8" s="15" t="s">
        <v>25</v>
      </c>
      <c r="C8" s="15" t="s">
        <v>26</v>
      </c>
      <c r="D8" s="15" t="s">
        <v>27</v>
      </c>
      <c r="E8" s="23">
        <v>61.2</v>
      </c>
      <c r="F8" s="19" t="s">
        <v>28</v>
      </c>
      <c r="G8" s="20" t="s">
        <v>29</v>
      </c>
      <c r="H8" s="53" t="s">
        <v>21</v>
      </c>
      <c r="I8" s="39">
        <v>3155</v>
      </c>
      <c r="J8" s="10">
        <f t="shared" si="0"/>
        <v>3155</v>
      </c>
      <c r="K8" s="10">
        <v>0.4161</v>
      </c>
      <c r="L8" s="39">
        <f t="shared" si="1"/>
        <v>1312.7955</v>
      </c>
      <c r="M8" s="10"/>
      <c r="N8" s="42"/>
    </row>
    <row r="9" s="1" customFormat="1" ht="17" customHeight="1" spans="1:14">
      <c r="A9" s="14"/>
      <c r="B9" s="15"/>
      <c r="C9" s="15"/>
      <c r="D9" s="15"/>
      <c r="E9" s="23"/>
      <c r="F9" s="19"/>
      <c r="G9" s="20"/>
      <c r="H9" s="53" t="s">
        <v>22</v>
      </c>
      <c r="I9" s="39">
        <v>2187</v>
      </c>
      <c r="J9" s="10">
        <f t="shared" ref="J9:J14" si="2">I9</f>
        <v>2187</v>
      </c>
      <c r="K9" s="10">
        <v>0.4161</v>
      </c>
      <c r="L9" s="39">
        <f t="shared" si="1"/>
        <v>910.0107</v>
      </c>
      <c r="M9" s="10"/>
      <c r="N9" s="10"/>
    </row>
    <row r="10" s="1" customFormat="1" ht="17" customHeight="1" spans="1:14">
      <c r="A10" s="14"/>
      <c r="B10" s="15"/>
      <c r="C10" s="15"/>
      <c r="D10" s="15"/>
      <c r="E10" s="23"/>
      <c r="F10" s="19"/>
      <c r="G10" s="20"/>
      <c r="H10" s="53" t="s">
        <v>23</v>
      </c>
      <c r="I10" s="39">
        <v>3755</v>
      </c>
      <c r="J10" s="10">
        <f t="shared" si="2"/>
        <v>3755</v>
      </c>
      <c r="K10" s="10">
        <v>0.4161</v>
      </c>
      <c r="L10" s="39">
        <f t="shared" si="1"/>
        <v>1562.4555</v>
      </c>
      <c r="M10" s="10"/>
      <c r="N10" s="42"/>
    </row>
    <row r="11" s="1" customFormat="1" ht="17" customHeight="1" spans="1:14">
      <c r="A11" s="14"/>
      <c r="B11" s="15"/>
      <c r="C11" s="15"/>
      <c r="D11" s="15"/>
      <c r="E11" s="23"/>
      <c r="F11" s="21"/>
      <c r="G11" s="22"/>
      <c r="H11" s="13" t="s">
        <v>24</v>
      </c>
      <c r="I11" s="39">
        <f>SUM(I8:I10)</f>
        <v>9097</v>
      </c>
      <c r="J11" s="10">
        <f>SUM(J8:J10)</f>
        <v>9097</v>
      </c>
      <c r="K11" s="10">
        <v>0.4161</v>
      </c>
      <c r="L11" s="39">
        <f>SUM(L8:L10)</f>
        <v>3785.2617</v>
      </c>
      <c r="M11" s="10">
        <v>6221.4383</v>
      </c>
      <c r="N11" s="42"/>
    </row>
    <row r="12" s="1" customFormat="1" ht="17" customHeight="1" spans="1:14">
      <c r="A12" s="71">
        <v>3</v>
      </c>
      <c r="B12" s="72" t="s">
        <v>30</v>
      </c>
      <c r="C12" s="72" t="s">
        <v>17</v>
      </c>
      <c r="D12" s="72" t="s">
        <v>31</v>
      </c>
      <c r="E12" s="81">
        <v>100</v>
      </c>
      <c r="F12" s="76" t="s">
        <v>32</v>
      </c>
      <c r="G12" s="77">
        <v>6819537238</v>
      </c>
      <c r="H12" s="75" t="s">
        <v>21</v>
      </c>
      <c r="I12" s="87">
        <v>5181</v>
      </c>
      <c r="J12" s="88">
        <f t="shared" si="2"/>
        <v>5181</v>
      </c>
      <c r="K12" s="88">
        <v>0.4161</v>
      </c>
      <c r="L12" s="87">
        <f t="shared" ref="L12:L14" si="3">J12*K12</f>
        <v>2155.8141</v>
      </c>
      <c r="M12" s="88"/>
      <c r="N12" s="90"/>
    </row>
    <row r="13" s="1" customFormat="1" ht="17" customHeight="1" spans="1:14">
      <c r="A13" s="71"/>
      <c r="B13" s="72"/>
      <c r="C13" s="72"/>
      <c r="D13" s="72"/>
      <c r="E13" s="81"/>
      <c r="F13" s="76"/>
      <c r="G13" s="77"/>
      <c r="H13" s="75" t="s">
        <v>22</v>
      </c>
      <c r="I13" s="87">
        <v>3398</v>
      </c>
      <c r="J13" s="88">
        <f t="shared" si="2"/>
        <v>3398</v>
      </c>
      <c r="K13" s="88">
        <v>0.4161</v>
      </c>
      <c r="L13" s="87">
        <f t="shared" si="3"/>
        <v>1413.9078</v>
      </c>
      <c r="M13" s="88"/>
      <c r="N13" s="90"/>
    </row>
    <row r="14" s="1" customFormat="1" ht="17" customHeight="1" spans="1:14">
      <c r="A14" s="71"/>
      <c r="B14" s="72"/>
      <c r="C14" s="72"/>
      <c r="D14" s="72"/>
      <c r="E14" s="81"/>
      <c r="F14" s="76"/>
      <c r="G14" s="77"/>
      <c r="H14" s="75" t="s">
        <v>23</v>
      </c>
      <c r="I14" s="87">
        <v>6040</v>
      </c>
      <c r="J14" s="88">
        <f t="shared" si="2"/>
        <v>6040</v>
      </c>
      <c r="K14" s="88">
        <v>0.4161</v>
      </c>
      <c r="L14" s="87">
        <f t="shared" si="3"/>
        <v>2513.244</v>
      </c>
      <c r="M14" s="88"/>
      <c r="N14" s="90"/>
    </row>
    <row r="15" s="1" customFormat="1" ht="17" customHeight="1" spans="1:14">
      <c r="A15" s="71"/>
      <c r="B15" s="72"/>
      <c r="C15" s="72"/>
      <c r="D15" s="72"/>
      <c r="E15" s="81"/>
      <c r="F15" s="78"/>
      <c r="G15" s="79"/>
      <c r="H15" s="80" t="s">
        <v>24</v>
      </c>
      <c r="I15" s="87">
        <f>SUM(I12:I14)</f>
        <v>14619</v>
      </c>
      <c r="J15" s="88">
        <f>SUM(J12:J14)</f>
        <v>14619</v>
      </c>
      <c r="K15" s="88">
        <v>0.4161</v>
      </c>
      <c r="L15" s="87">
        <f>SUM(L12:L14)</f>
        <v>6082.9659</v>
      </c>
      <c r="M15" s="88">
        <v>9997.9341</v>
      </c>
      <c r="N15" s="90"/>
    </row>
    <row r="16" s="1" customFormat="1" ht="17" customHeight="1" spans="1:14">
      <c r="A16" s="14">
        <v>4</v>
      </c>
      <c r="B16" s="15" t="s">
        <v>33</v>
      </c>
      <c r="C16" s="15" t="s">
        <v>26</v>
      </c>
      <c r="D16" s="15" t="s">
        <v>34</v>
      </c>
      <c r="E16" s="23">
        <v>50</v>
      </c>
      <c r="F16" s="19" t="s">
        <v>35</v>
      </c>
      <c r="G16" s="24" t="s">
        <v>36</v>
      </c>
      <c r="H16" s="53" t="s">
        <v>21</v>
      </c>
      <c r="I16" s="39">
        <v>2061</v>
      </c>
      <c r="J16" s="10">
        <f t="shared" ref="J16:J18" si="4">I16</f>
        <v>2061</v>
      </c>
      <c r="K16" s="10">
        <v>0.4161</v>
      </c>
      <c r="L16" s="39">
        <f t="shared" ref="L16:L18" si="5">J16*K16</f>
        <v>857.5821</v>
      </c>
      <c r="M16" s="10"/>
      <c r="N16" s="42"/>
    </row>
    <row r="17" s="1" customFormat="1" ht="17" customHeight="1" spans="1:14">
      <c r="A17" s="14"/>
      <c r="B17" s="15"/>
      <c r="C17" s="15"/>
      <c r="D17" s="15"/>
      <c r="E17" s="23"/>
      <c r="F17" s="19"/>
      <c r="G17" s="24"/>
      <c r="H17" s="53" t="s">
        <v>22</v>
      </c>
      <c r="I17" s="39">
        <v>1629</v>
      </c>
      <c r="J17" s="10">
        <f t="shared" si="4"/>
        <v>1629</v>
      </c>
      <c r="K17" s="10">
        <v>0.4161</v>
      </c>
      <c r="L17" s="39">
        <f t="shared" si="5"/>
        <v>677.8269</v>
      </c>
      <c r="M17" s="10"/>
      <c r="N17" s="42"/>
    </row>
    <row r="18" s="1" customFormat="1" ht="17" customHeight="1" spans="1:14">
      <c r="A18" s="14"/>
      <c r="B18" s="15"/>
      <c r="C18" s="15"/>
      <c r="D18" s="15"/>
      <c r="E18" s="23"/>
      <c r="F18" s="19"/>
      <c r="G18" s="24"/>
      <c r="H18" s="53" t="s">
        <v>23</v>
      </c>
      <c r="I18" s="39">
        <v>2795</v>
      </c>
      <c r="J18" s="10">
        <f t="shared" si="4"/>
        <v>2795</v>
      </c>
      <c r="K18" s="10">
        <v>0.4161</v>
      </c>
      <c r="L18" s="39">
        <f t="shared" si="5"/>
        <v>1162.9995</v>
      </c>
      <c r="M18" s="10"/>
      <c r="N18" s="42"/>
    </row>
    <row r="19" s="1" customFormat="1" ht="17" customHeight="1" spans="1:17">
      <c r="A19" s="14"/>
      <c r="B19" s="15"/>
      <c r="C19" s="15"/>
      <c r="D19" s="15"/>
      <c r="E19" s="23"/>
      <c r="F19" s="21"/>
      <c r="G19" s="25"/>
      <c r="H19" s="13" t="s">
        <v>24</v>
      </c>
      <c r="I19" s="91">
        <f>SUM(I16:I18)</f>
        <v>6485</v>
      </c>
      <c r="J19" s="23">
        <f>SUM(J16:J18)</f>
        <v>6485</v>
      </c>
      <c r="K19" s="10">
        <v>0.4161</v>
      </c>
      <c r="L19" s="91">
        <f>SUM(L16:L18)</f>
        <v>2698.4085</v>
      </c>
      <c r="M19" s="10">
        <v>4435.0915</v>
      </c>
      <c r="N19" s="42"/>
      <c r="O19" s="92"/>
      <c r="P19" s="93"/>
      <c r="Q19" s="92"/>
    </row>
    <row r="20" s="1" customFormat="1" ht="17" customHeight="1" spans="1:14">
      <c r="A20" s="71">
        <v>5</v>
      </c>
      <c r="B20" s="72" t="s">
        <v>37</v>
      </c>
      <c r="C20" s="72" t="s">
        <v>17</v>
      </c>
      <c r="D20" s="72" t="s">
        <v>38</v>
      </c>
      <c r="E20" s="81">
        <v>90</v>
      </c>
      <c r="F20" s="73" t="s">
        <v>39</v>
      </c>
      <c r="G20" s="74" t="s">
        <v>40</v>
      </c>
      <c r="H20" s="75" t="s">
        <v>21</v>
      </c>
      <c r="I20" s="87">
        <v>1818</v>
      </c>
      <c r="J20" s="88">
        <f t="shared" ref="J20:J22" si="6">I20</f>
        <v>1818</v>
      </c>
      <c r="K20" s="88">
        <v>0.4161</v>
      </c>
      <c r="L20" s="87">
        <f t="shared" ref="L20:L22" si="7">J20*K20</f>
        <v>756.4698</v>
      </c>
      <c r="M20" s="88"/>
      <c r="N20" s="90"/>
    </row>
    <row r="21" s="1" customFormat="1" ht="17" customHeight="1" spans="1:14">
      <c r="A21" s="71"/>
      <c r="B21" s="72"/>
      <c r="C21" s="72"/>
      <c r="D21" s="72"/>
      <c r="E21" s="81"/>
      <c r="F21" s="76"/>
      <c r="G21" s="77"/>
      <c r="H21" s="75" t="s">
        <v>22</v>
      </c>
      <c r="I21" s="87">
        <v>1065</v>
      </c>
      <c r="J21" s="88">
        <f t="shared" si="6"/>
        <v>1065</v>
      </c>
      <c r="K21" s="88">
        <v>0.4161</v>
      </c>
      <c r="L21" s="87">
        <f t="shared" si="7"/>
        <v>443.1465</v>
      </c>
      <c r="M21" s="88"/>
      <c r="N21" s="90"/>
    </row>
    <row r="22" s="1" customFormat="1" ht="17" customHeight="1" spans="1:14">
      <c r="A22" s="71"/>
      <c r="B22" s="72"/>
      <c r="C22" s="72"/>
      <c r="D22" s="72"/>
      <c r="E22" s="81"/>
      <c r="F22" s="76"/>
      <c r="G22" s="77"/>
      <c r="H22" s="75" t="s">
        <v>23</v>
      </c>
      <c r="I22" s="87">
        <v>1982</v>
      </c>
      <c r="J22" s="88">
        <f t="shared" si="6"/>
        <v>1982</v>
      </c>
      <c r="K22" s="88">
        <v>0.4161</v>
      </c>
      <c r="L22" s="87">
        <f t="shared" si="7"/>
        <v>824.7102</v>
      </c>
      <c r="M22" s="88"/>
      <c r="N22" s="90"/>
    </row>
    <row r="23" s="1" customFormat="1" ht="17" customHeight="1" spans="1:14">
      <c r="A23" s="71"/>
      <c r="B23" s="72"/>
      <c r="C23" s="72"/>
      <c r="D23" s="72"/>
      <c r="E23" s="81"/>
      <c r="F23" s="78"/>
      <c r="G23" s="79"/>
      <c r="H23" s="80" t="s">
        <v>24</v>
      </c>
      <c r="I23" s="87">
        <f>SUM(I20:I22)</f>
        <v>4865</v>
      </c>
      <c r="J23" s="88">
        <f>SUM(J20:J22)</f>
        <v>4865</v>
      </c>
      <c r="K23" s="88">
        <v>0.4161</v>
      </c>
      <c r="L23" s="87">
        <f>SUM(L20:L22)</f>
        <v>2024.3265</v>
      </c>
      <c r="M23" s="88">
        <v>3327.1735</v>
      </c>
      <c r="N23" s="90"/>
    </row>
    <row r="24" s="1" customFormat="1" ht="17" customHeight="1" spans="1:14">
      <c r="A24" s="71"/>
      <c r="B24" s="72"/>
      <c r="C24" s="72"/>
      <c r="D24" s="72"/>
      <c r="E24" s="81"/>
      <c r="F24" s="76" t="s">
        <v>39</v>
      </c>
      <c r="G24" s="77" t="s">
        <v>41</v>
      </c>
      <c r="H24" s="75" t="s">
        <v>21</v>
      </c>
      <c r="I24" s="87">
        <v>289</v>
      </c>
      <c r="J24" s="88">
        <v>113</v>
      </c>
      <c r="K24" s="88">
        <v>0.4161</v>
      </c>
      <c r="L24" s="87">
        <f t="shared" ref="L24:L26" si="8">J24*K24</f>
        <v>47.0193</v>
      </c>
      <c r="M24" s="88"/>
      <c r="N24" s="90"/>
    </row>
    <row r="25" s="1" customFormat="1" ht="17" customHeight="1" spans="1:14">
      <c r="A25" s="71"/>
      <c r="B25" s="72"/>
      <c r="C25" s="72"/>
      <c r="D25" s="72"/>
      <c r="E25" s="81"/>
      <c r="F25" s="76"/>
      <c r="G25" s="77"/>
      <c r="H25" s="75" t="s">
        <v>22</v>
      </c>
      <c r="I25" s="87">
        <v>866</v>
      </c>
      <c r="J25" s="88">
        <v>821</v>
      </c>
      <c r="K25" s="88">
        <v>0.4161</v>
      </c>
      <c r="L25" s="87">
        <f t="shared" si="8"/>
        <v>341.6181</v>
      </c>
      <c r="M25" s="88"/>
      <c r="N25" s="90"/>
    </row>
    <row r="26" s="1" customFormat="1" ht="17" customHeight="1" spans="1:14">
      <c r="A26" s="71"/>
      <c r="B26" s="72"/>
      <c r="C26" s="72"/>
      <c r="D26" s="72"/>
      <c r="E26" s="81"/>
      <c r="F26" s="76"/>
      <c r="G26" s="77"/>
      <c r="H26" s="75" t="s">
        <v>23</v>
      </c>
      <c r="I26" s="87">
        <v>1557</v>
      </c>
      <c r="J26" s="88">
        <v>1513</v>
      </c>
      <c r="K26" s="88">
        <v>0.4161</v>
      </c>
      <c r="L26" s="87">
        <f t="shared" si="8"/>
        <v>629.5593</v>
      </c>
      <c r="M26" s="88"/>
      <c r="N26" s="90"/>
    </row>
    <row r="27" s="1" customFormat="1" ht="17" customHeight="1" spans="1:14">
      <c r="A27" s="71"/>
      <c r="B27" s="72"/>
      <c r="C27" s="72"/>
      <c r="D27" s="72"/>
      <c r="E27" s="81"/>
      <c r="F27" s="78"/>
      <c r="G27" s="79"/>
      <c r="H27" s="80" t="s">
        <v>24</v>
      </c>
      <c r="I27" s="87">
        <f>SUM(I24:I26)</f>
        <v>2712</v>
      </c>
      <c r="J27" s="88">
        <f>SUM(J24:J26)</f>
        <v>2447</v>
      </c>
      <c r="K27" s="88">
        <v>0.4161</v>
      </c>
      <c r="L27" s="87">
        <f>SUM(L24:L26)</f>
        <v>1018.1967</v>
      </c>
      <c r="M27" s="88">
        <v>1965.0033</v>
      </c>
      <c r="N27" s="90"/>
    </row>
    <row r="28" s="1" customFormat="1" ht="17" customHeight="1" spans="1:14">
      <c r="A28" s="71"/>
      <c r="B28" s="72"/>
      <c r="C28" s="72"/>
      <c r="D28" s="72"/>
      <c r="E28" s="81"/>
      <c r="F28" s="73" t="s">
        <v>42</v>
      </c>
      <c r="G28" s="74" t="s">
        <v>43</v>
      </c>
      <c r="H28" s="75" t="s">
        <v>21</v>
      </c>
      <c r="I28" s="87">
        <v>746</v>
      </c>
      <c r="J28" s="88">
        <f t="shared" ref="J28:J30" si="9">I28</f>
        <v>746</v>
      </c>
      <c r="K28" s="88">
        <v>0.4161</v>
      </c>
      <c r="L28" s="87">
        <f t="shared" ref="L28:L30" si="10">J28*K28</f>
        <v>310.4106</v>
      </c>
      <c r="M28" s="88"/>
      <c r="N28" s="90"/>
    </row>
    <row r="29" s="1" customFormat="1" ht="17" customHeight="1" spans="1:14">
      <c r="A29" s="71"/>
      <c r="B29" s="72"/>
      <c r="C29" s="72"/>
      <c r="D29" s="72"/>
      <c r="E29" s="81"/>
      <c r="F29" s="76"/>
      <c r="G29" s="77"/>
      <c r="H29" s="75" t="s">
        <v>22</v>
      </c>
      <c r="I29" s="87">
        <v>727</v>
      </c>
      <c r="J29" s="88">
        <f t="shared" si="9"/>
        <v>727</v>
      </c>
      <c r="K29" s="88">
        <v>0.4161</v>
      </c>
      <c r="L29" s="87">
        <f t="shared" si="10"/>
        <v>302.5047</v>
      </c>
      <c r="M29" s="88"/>
      <c r="N29" s="90"/>
    </row>
    <row r="30" s="1" customFormat="1" ht="17" customHeight="1" spans="1:14">
      <c r="A30" s="71"/>
      <c r="B30" s="72"/>
      <c r="C30" s="72"/>
      <c r="D30" s="72"/>
      <c r="E30" s="81"/>
      <c r="F30" s="76"/>
      <c r="G30" s="77"/>
      <c r="H30" s="75" t="s">
        <v>23</v>
      </c>
      <c r="I30" s="87">
        <v>1560</v>
      </c>
      <c r="J30" s="88">
        <f t="shared" si="9"/>
        <v>1560</v>
      </c>
      <c r="K30" s="88">
        <v>0.4161</v>
      </c>
      <c r="L30" s="87">
        <f t="shared" si="10"/>
        <v>649.116</v>
      </c>
      <c r="M30" s="88"/>
      <c r="N30" s="90"/>
    </row>
    <row r="31" s="1" customFormat="1" ht="17" customHeight="1" spans="1:14">
      <c r="A31" s="71"/>
      <c r="B31" s="72"/>
      <c r="C31" s="72"/>
      <c r="D31" s="72"/>
      <c r="E31" s="81"/>
      <c r="F31" s="78"/>
      <c r="G31" s="79"/>
      <c r="H31" s="80" t="s">
        <v>24</v>
      </c>
      <c r="I31" s="87">
        <f>SUM(I28:I30)</f>
        <v>3033</v>
      </c>
      <c r="J31" s="88">
        <f>SUM(J28:J30)</f>
        <v>3033</v>
      </c>
      <c r="K31" s="88">
        <v>0.4161</v>
      </c>
      <c r="L31" s="87">
        <f>SUM(L28:L30)</f>
        <v>1262.0313</v>
      </c>
      <c r="M31" s="88">
        <v>2074.2687</v>
      </c>
      <c r="N31" s="94"/>
    </row>
    <row r="32" s="1" customFormat="1" ht="17" customHeight="1" spans="1:14">
      <c r="A32" s="14">
        <v>6</v>
      </c>
      <c r="B32" s="15" t="s">
        <v>44</v>
      </c>
      <c r="C32" s="15" t="s">
        <v>26</v>
      </c>
      <c r="D32" s="15" t="s">
        <v>45</v>
      </c>
      <c r="E32" s="23">
        <v>100</v>
      </c>
      <c r="F32" s="19" t="s">
        <v>46</v>
      </c>
      <c r="G32" s="20" t="s">
        <v>47</v>
      </c>
      <c r="H32" s="53" t="s">
        <v>21</v>
      </c>
      <c r="I32" s="39">
        <v>5955</v>
      </c>
      <c r="J32" s="10">
        <f t="shared" ref="J32:J34" si="11">I32</f>
        <v>5955</v>
      </c>
      <c r="K32" s="10">
        <v>0.4161</v>
      </c>
      <c r="L32" s="39">
        <f t="shared" ref="L32:L34" si="12">J32*K32</f>
        <v>2477.8755</v>
      </c>
      <c r="M32" s="10"/>
      <c r="N32" s="45"/>
    </row>
    <row r="33" s="1" customFormat="1" ht="17" customHeight="1" spans="1:14">
      <c r="A33" s="14"/>
      <c r="B33" s="15"/>
      <c r="C33" s="15"/>
      <c r="D33" s="15"/>
      <c r="E33" s="23"/>
      <c r="F33" s="19"/>
      <c r="G33" s="20"/>
      <c r="H33" s="53" t="s">
        <v>22</v>
      </c>
      <c r="I33" s="39">
        <v>3620</v>
      </c>
      <c r="J33" s="10">
        <f t="shared" si="11"/>
        <v>3620</v>
      </c>
      <c r="K33" s="10">
        <v>0.4161</v>
      </c>
      <c r="L33" s="39">
        <f t="shared" si="12"/>
        <v>1506.282</v>
      </c>
      <c r="M33" s="10"/>
      <c r="N33" s="45"/>
    </row>
    <row r="34" s="1" customFormat="1" ht="17" customHeight="1" spans="1:14">
      <c r="A34" s="14"/>
      <c r="B34" s="15"/>
      <c r="C34" s="15"/>
      <c r="D34" s="15"/>
      <c r="E34" s="23"/>
      <c r="F34" s="19"/>
      <c r="G34" s="20"/>
      <c r="H34" s="53" t="s">
        <v>23</v>
      </c>
      <c r="I34" s="39">
        <v>6368</v>
      </c>
      <c r="J34" s="10">
        <f t="shared" si="11"/>
        <v>6368</v>
      </c>
      <c r="K34" s="10">
        <v>0.4161</v>
      </c>
      <c r="L34" s="39">
        <f t="shared" si="12"/>
        <v>2649.7248</v>
      </c>
      <c r="M34" s="10"/>
      <c r="N34" s="45"/>
    </row>
    <row r="35" s="1" customFormat="1" ht="17" customHeight="1" spans="1:14">
      <c r="A35" s="14"/>
      <c r="B35" s="15"/>
      <c r="C35" s="15"/>
      <c r="D35" s="15"/>
      <c r="E35" s="23"/>
      <c r="F35" s="21"/>
      <c r="G35" s="22"/>
      <c r="H35" s="13" t="s">
        <v>24</v>
      </c>
      <c r="I35" s="39">
        <f>SUM(I32:I34)</f>
        <v>15943</v>
      </c>
      <c r="J35" s="10">
        <f>SUM(J32:J34)</f>
        <v>15943</v>
      </c>
      <c r="K35" s="10">
        <v>0.4161</v>
      </c>
      <c r="L35" s="39">
        <f>SUM(L32:L34)</f>
        <v>6633.8823</v>
      </c>
      <c r="M35" s="10">
        <v>10903.4177</v>
      </c>
      <c r="N35" s="42"/>
    </row>
    <row r="36" s="1" customFormat="1" ht="17" customHeight="1" spans="1:14">
      <c r="A36" s="71">
        <v>7</v>
      </c>
      <c r="B36" s="72" t="s">
        <v>48</v>
      </c>
      <c r="C36" s="72" t="s">
        <v>17</v>
      </c>
      <c r="D36" s="72" t="s">
        <v>49</v>
      </c>
      <c r="E36" s="81">
        <v>100</v>
      </c>
      <c r="F36" s="76" t="s">
        <v>46</v>
      </c>
      <c r="G36" s="74" t="s">
        <v>50</v>
      </c>
      <c r="H36" s="75" t="s">
        <v>21</v>
      </c>
      <c r="I36" s="87">
        <v>6084</v>
      </c>
      <c r="J36" s="88">
        <f t="shared" ref="J36:J38" si="13">I36</f>
        <v>6084</v>
      </c>
      <c r="K36" s="88">
        <v>0.4161</v>
      </c>
      <c r="L36" s="87">
        <f t="shared" ref="L36:L38" si="14">J36*K36</f>
        <v>2531.5524</v>
      </c>
      <c r="M36" s="88"/>
      <c r="N36" s="90"/>
    </row>
    <row r="37" s="1" customFormat="1" ht="17" customHeight="1" spans="1:14">
      <c r="A37" s="71"/>
      <c r="B37" s="72"/>
      <c r="C37" s="72"/>
      <c r="D37" s="72"/>
      <c r="E37" s="81"/>
      <c r="F37" s="76"/>
      <c r="G37" s="77"/>
      <c r="H37" s="75" t="s">
        <v>22</v>
      </c>
      <c r="I37" s="87">
        <v>3811</v>
      </c>
      <c r="J37" s="88">
        <f t="shared" si="13"/>
        <v>3811</v>
      </c>
      <c r="K37" s="88">
        <v>0.4161</v>
      </c>
      <c r="L37" s="87">
        <f t="shared" si="14"/>
        <v>1585.7571</v>
      </c>
      <c r="M37" s="88"/>
      <c r="N37" s="90"/>
    </row>
    <row r="38" s="1" customFormat="1" ht="17" customHeight="1" spans="1:14">
      <c r="A38" s="71"/>
      <c r="B38" s="72"/>
      <c r="C38" s="72"/>
      <c r="D38" s="72"/>
      <c r="E38" s="81"/>
      <c r="F38" s="76"/>
      <c r="G38" s="77"/>
      <c r="H38" s="75" t="s">
        <v>23</v>
      </c>
      <c r="I38" s="87">
        <v>6825</v>
      </c>
      <c r="J38" s="88">
        <f t="shared" si="13"/>
        <v>6825</v>
      </c>
      <c r="K38" s="88">
        <v>0.4161</v>
      </c>
      <c r="L38" s="87">
        <f t="shared" si="14"/>
        <v>2839.8825</v>
      </c>
      <c r="M38" s="88"/>
      <c r="N38" s="90"/>
    </row>
    <row r="39" s="1" customFormat="1" ht="17" customHeight="1" spans="1:14">
      <c r="A39" s="71"/>
      <c r="B39" s="72"/>
      <c r="C39" s="72"/>
      <c r="D39" s="72"/>
      <c r="E39" s="81"/>
      <c r="F39" s="78"/>
      <c r="G39" s="79"/>
      <c r="H39" s="80" t="s">
        <v>24</v>
      </c>
      <c r="I39" s="87">
        <f>SUM(I36:I38)</f>
        <v>16720</v>
      </c>
      <c r="J39" s="88">
        <f>SUM(J36:J38)</f>
        <v>16720</v>
      </c>
      <c r="K39" s="88">
        <v>0.4161</v>
      </c>
      <c r="L39" s="87">
        <f>SUM(L36:L38)</f>
        <v>6957.192</v>
      </c>
      <c r="M39" s="88">
        <v>11434.808</v>
      </c>
      <c r="N39" s="90"/>
    </row>
    <row r="40" s="1" customFormat="1" ht="17" customHeight="1" spans="1:14">
      <c r="A40" s="14">
        <v>8</v>
      </c>
      <c r="B40" s="15" t="s">
        <v>51</v>
      </c>
      <c r="C40" s="15" t="s">
        <v>17</v>
      </c>
      <c r="D40" s="15" t="s">
        <v>52</v>
      </c>
      <c r="E40" s="23">
        <v>98.8</v>
      </c>
      <c r="F40" s="16" t="s">
        <v>53</v>
      </c>
      <c r="G40" s="17" t="s">
        <v>54</v>
      </c>
      <c r="H40" s="53" t="s">
        <v>21</v>
      </c>
      <c r="I40" s="39">
        <v>5741</v>
      </c>
      <c r="J40" s="10">
        <f t="shared" ref="J40:J42" si="15">I40</f>
        <v>5741</v>
      </c>
      <c r="K40" s="10">
        <v>0.4161</v>
      </c>
      <c r="L40" s="39">
        <f t="shared" ref="L40:L42" si="16">J40*K40</f>
        <v>2388.8301</v>
      </c>
      <c r="M40" s="10"/>
      <c r="N40" s="42"/>
    </row>
    <row r="41" s="1" customFormat="1" ht="17" customHeight="1" spans="1:14">
      <c r="A41" s="14"/>
      <c r="B41" s="15"/>
      <c r="C41" s="15"/>
      <c r="D41" s="15"/>
      <c r="E41" s="23"/>
      <c r="F41" s="19"/>
      <c r="G41" s="20"/>
      <c r="H41" s="53" t="s">
        <v>22</v>
      </c>
      <c r="I41" s="39">
        <v>3541</v>
      </c>
      <c r="J41" s="10">
        <f t="shared" si="15"/>
        <v>3541</v>
      </c>
      <c r="K41" s="10">
        <v>0.4161</v>
      </c>
      <c r="L41" s="39">
        <f t="shared" si="16"/>
        <v>1473.4101</v>
      </c>
      <c r="M41" s="10"/>
      <c r="N41" s="42"/>
    </row>
    <row r="42" s="1" customFormat="1" ht="17" customHeight="1" spans="1:14">
      <c r="A42" s="14"/>
      <c r="B42" s="15"/>
      <c r="C42" s="15"/>
      <c r="D42" s="15"/>
      <c r="E42" s="23"/>
      <c r="F42" s="19"/>
      <c r="G42" s="20"/>
      <c r="H42" s="53" t="s">
        <v>23</v>
      </c>
      <c r="I42" s="39">
        <v>6208</v>
      </c>
      <c r="J42" s="10">
        <f t="shared" si="15"/>
        <v>6208</v>
      </c>
      <c r="K42" s="10">
        <v>0.4161</v>
      </c>
      <c r="L42" s="39">
        <f t="shared" si="16"/>
        <v>2583.1488</v>
      </c>
      <c r="M42" s="10"/>
      <c r="N42" s="42"/>
    </row>
    <row r="43" s="1" customFormat="1" ht="17" customHeight="1" spans="1:14">
      <c r="A43" s="14"/>
      <c r="B43" s="15"/>
      <c r="C43" s="15"/>
      <c r="D43" s="15"/>
      <c r="E43" s="23"/>
      <c r="F43" s="21"/>
      <c r="G43" s="22"/>
      <c r="H43" s="13" t="s">
        <v>24</v>
      </c>
      <c r="I43" s="39">
        <f>SUM(I40:I42)</f>
        <v>15490</v>
      </c>
      <c r="J43" s="10">
        <f>SUM(J40:J42)</f>
        <v>15490</v>
      </c>
      <c r="K43" s="10">
        <v>0.4161</v>
      </c>
      <c r="L43" s="39">
        <f>SUM(L40:L42)</f>
        <v>6445.389</v>
      </c>
      <c r="M43" s="10">
        <v>10593.611</v>
      </c>
      <c r="N43" s="42"/>
    </row>
    <row r="44" s="1" customFormat="1" ht="17" customHeight="1" spans="1:14">
      <c r="A44" s="14">
        <v>9</v>
      </c>
      <c r="B44" s="15" t="s">
        <v>55</v>
      </c>
      <c r="C44" s="15" t="s">
        <v>26</v>
      </c>
      <c r="D44" s="15" t="s">
        <v>56</v>
      </c>
      <c r="E44" s="23">
        <v>60</v>
      </c>
      <c r="F44" s="16" t="s">
        <v>57</v>
      </c>
      <c r="G44" s="17">
        <v>6831464934</v>
      </c>
      <c r="H44" s="53" t="s">
        <v>21</v>
      </c>
      <c r="I44" s="39">
        <v>3084</v>
      </c>
      <c r="J44" s="10">
        <f t="shared" ref="J44:J46" si="17">I44</f>
        <v>3084</v>
      </c>
      <c r="K44" s="10">
        <v>0.4161</v>
      </c>
      <c r="L44" s="39">
        <f t="shared" ref="L44:L46" si="18">J44*K44</f>
        <v>1283.2524</v>
      </c>
      <c r="M44" s="10"/>
      <c r="N44" s="42"/>
    </row>
    <row r="45" s="1" customFormat="1" ht="17" customHeight="1" spans="1:14">
      <c r="A45" s="14"/>
      <c r="B45" s="15"/>
      <c r="C45" s="15"/>
      <c r="D45" s="15"/>
      <c r="E45" s="23"/>
      <c r="F45" s="19"/>
      <c r="G45" s="20"/>
      <c r="H45" s="53" t="s">
        <v>22</v>
      </c>
      <c r="I45" s="39">
        <v>1851</v>
      </c>
      <c r="J45" s="10">
        <f t="shared" si="17"/>
        <v>1851</v>
      </c>
      <c r="K45" s="10">
        <v>0.4161</v>
      </c>
      <c r="L45" s="39">
        <f t="shared" si="18"/>
        <v>770.2011</v>
      </c>
      <c r="M45" s="10"/>
      <c r="N45" s="42"/>
    </row>
    <row r="46" s="1" customFormat="1" ht="17" customHeight="1" spans="1:14">
      <c r="A46" s="14"/>
      <c r="B46" s="15"/>
      <c r="C46" s="15"/>
      <c r="D46" s="15"/>
      <c r="E46" s="23"/>
      <c r="F46" s="19"/>
      <c r="G46" s="20"/>
      <c r="H46" s="53" t="s">
        <v>23</v>
      </c>
      <c r="I46" s="39">
        <v>3451</v>
      </c>
      <c r="J46" s="10">
        <f t="shared" si="17"/>
        <v>3451</v>
      </c>
      <c r="K46" s="10">
        <v>0.4161</v>
      </c>
      <c r="L46" s="39">
        <f t="shared" si="18"/>
        <v>1435.9611</v>
      </c>
      <c r="M46" s="10"/>
      <c r="N46" s="42"/>
    </row>
    <row r="47" s="1" customFormat="1" ht="17" customHeight="1" spans="1:14">
      <c r="A47" s="14"/>
      <c r="B47" s="15"/>
      <c r="C47" s="15"/>
      <c r="D47" s="15"/>
      <c r="E47" s="23"/>
      <c r="F47" s="21"/>
      <c r="G47" s="22"/>
      <c r="H47" s="13" t="s">
        <v>24</v>
      </c>
      <c r="I47" s="39">
        <f>SUM(I44:I46)</f>
        <v>8386</v>
      </c>
      <c r="J47" s="10">
        <f>SUM(J44:J46)</f>
        <v>8386</v>
      </c>
      <c r="K47" s="10">
        <v>0.4161</v>
      </c>
      <c r="L47" s="39">
        <f>SUM(L44:L46)</f>
        <v>3489.4146</v>
      </c>
      <c r="M47" s="10">
        <v>5735.1854</v>
      </c>
      <c r="N47" s="42"/>
    </row>
    <row r="48" s="1" customFormat="1" ht="17" customHeight="1" spans="1:14">
      <c r="A48" s="71">
        <v>10</v>
      </c>
      <c r="B48" s="72" t="s">
        <v>58</v>
      </c>
      <c r="C48" s="72" t="s">
        <v>17</v>
      </c>
      <c r="D48" s="82" t="s">
        <v>59</v>
      </c>
      <c r="E48" s="72">
        <v>100</v>
      </c>
      <c r="F48" s="76" t="s">
        <v>46</v>
      </c>
      <c r="G48" s="74">
        <v>6837866619</v>
      </c>
      <c r="H48" s="75" t="s">
        <v>21</v>
      </c>
      <c r="I48" s="87">
        <v>5980</v>
      </c>
      <c r="J48" s="88">
        <f t="shared" ref="J48:J50" si="19">I48</f>
        <v>5980</v>
      </c>
      <c r="K48" s="88">
        <v>0.4161</v>
      </c>
      <c r="L48" s="87">
        <f t="shared" ref="L48:L50" si="20">J48*K48</f>
        <v>2488.278</v>
      </c>
      <c r="M48" s="88"/>
      <c r="N48" s="90"/>
    </row>
    <row r="49" s="1" customFormat="1" ht="17" customHeight="1" spans="1:14">
      <c r="A49" s="71"/>
      <c r="B49" s="72"/>
      <c r="C49" s="72"/>
      <c r="D49" s="82"/>
      <c r="E49" s="72"/>
      <c r="F49" s="76"/>
      <c r="G49" s="77"/>
      <c r="H49" s="75" t="s">
        <v>22</v>
      </c>
      <c r="I49" s="87">
        <v>3854</v>
      </c>
      <c r="J49" s="88">
        <f t="shared" si="19"/>
        <v>3854</v>
      </c>
      <c r="K49" s="88">
        <v>0.4161</v>
      </c>
      <c r="L49" s="87">
        <f t="shared" si="20"/>
        <v>1603.6494</v>
      </c>
      <c r="M49" s="87"/>
      <c r="N49" s="95"/>
    </row>
    <row r="50" s="1" customFormat="1" ht="17" customHeight="1" spans="1:14">
      <c r="A50" s="71"/>
      <c r="B50" s="72"/>
      <c r="C50" s="72"/>
      <c r="D50" s="82"/>
      <c r="E50" s="72"/>
      <c r="F50" s="76"/>
      <c r="G50" s="77"/>
      <c r="H50" s="75" t="s">
        <v>23</v>
      </c>
      <c r="I50" s="87">
        <v>6855</v>
      </c>
      <c r="J50" s="88">
        <f t="shared" si="19"/>
        <v>6855</v>
      </c>
      <c r="K50" s="88">
        <v>0.4161</v>
      </c>
      <c r="L50" s="87">
        <f t="shared" si="20"/>
        <v>2852.3655</v>
      </c>
      <c r="M50" s="87"/>
      <c r="N50" s="95"/>
    </row>
    <row r="51" s="1" customFormat="1" ht="17" customHeight="1" spans="1:14">
      <c r="A51" s="71"/>
      <c r="B51" s="72"/>
      <c r="C51" s="72"/>
      <c r="D51" s="82"/>
      <c r="E51" s="72"/>
      <c r="F51" s="78"/>
      <c r="G51" s="79"/>
      <c r="H51" s="80" t="s">
        <v>24</v>
      </c>
      <c r="I51" s="87">
        <f>SUM(I48:I50)</f>
        <v>16689</v>
      </c>
      <c r="J51" s="88">
        <f>SUM(J48:J50)</f>
        <v>16689</v>
      </c>
      <c r="K51" s="88">
        <v>0.4161</v>
      </c>
      <c r="L51" s="87">
        <f>SUM(L48:L50)</f>
        <v>6944.2929</v>
      </c>
      <c r="M51" s="96">
        <v>11413.6071</v>
      </c>
      <c r="N51" s="95"/>
    </row>
    <row r="52" s="1" customFormat="1" ht="17" customHeight="1" spans="1:14">
      <c r="A52" s="71">
        <v>11</v>
      </c>
      <c r="B52" s="72" t="s">
        <v>51</v>
      </c>
      <c r="C52" s="72" t="s">
        <v>17</v>
      </c>
      <c r="D52" s="83" t="s">
        <v>60</v>
      </c>
      <c r="E52" s="84">
        <v>60</v>
      </c>
      <c r="F52" s="73" t="s">
        <v>61</v>
      </c>
      <c r="G52" s="74">
        <v>6848872726</v>
      </c>
      <c r="H52" s="75" t="s">
        <v>21</v>
      </c>
      <c r="I52" s="87">
        <v>3878</v>
      </c>
      <c r="J52" s="88">
        <f t="shared" ref="J52:J54" si="21">I52</f>
        <v>3878</v>
      </c>
      <c r="K52" s="88">
        <v>0.4161</v>
      </c>
      <c r="L52" s="87">
        <f t="shared" ref="L52:L54" si="22">J52*K52</f>
        <v>1613.6358</v>
      </c>
      <c r="M52" s="87"/>
      <c r="N52" s="95"/>
    </row>
    <row r="53" s="1" customFormat="1" ht="17" customHeight="1" spans="1:14">
      <c r="A53" s="71"/>
      <c r="B53" s="72"/>
      <c r="C53" s="72"/>
      <c r="D53" s="83"/>
      <c r="E53" s="84"/>
      <c r="F53" s="76"/>
      <c r="G53" s="77"/>
      <c r="H53" s="75" t="s">
        <v>22</v>
      </c>
      <c r="I53" s="87">
        <v>2304</v>
      </c>
      <c r="J53" s="88">
        <f t="shared" si="21"/>
        <v>2304</v>
      </c>
      <c r="K53" s="88">
        <v>0.4161</v>
      </c>
      <c r="L53" s="87">
        <f t="shared" si="22"/>
        <v>958.6944</v>
      </c>
      <c r="M53" s="87"/>
      <c r="N53" s="95"/>
    </row>
    <row r="54" s="1" customFormat="1" ht="17" customHeight="1" spans="1:14">
      <c r="A54" s="71"/>
      <c r="B54" s="72"/>
      <c r="C54" s="72"/>
      <c r="D54" s="83"/>
      <c r="E54" s="84"/>
      <c r="F54" s="76"/>
      <c r="G54" s="77"/>
      <c r="H54" s="75" t="s">
        <v>23</v>
      </c>
      <c r="I54" s="87">
        <v>3940</v>
      </c>
      <c r="J54" s="88">
        <f t="shared" si="21"/>
        <v>3940</v>
      </c>
      <c r="K54" s="88">
        <v>0.4161</v>
      </c>
      <c r="L54" s="87">
        <f t="shared" si="22"/>
        <v>1639.434</v>
      </c>
      <c r="M54" s="87"/>
      <c r="N54" s="95"/>
    </row>
    <row r="55" s="1" customFormat="1" ht="17" customHeight="1" spans="1:14">
      <c r="A55" s="71"/>
      <c r="B55" s="72"/>
      <c r="C55" s="72"/>
      <c r="D55" s="83"/>
      <c r="E55" s="84"/>
      <c r="F55" s="78"/>
      <c r="G55" s="79"/>
      <c r="H55" s="80" t="s">
        <v>24</v>
      </c>
      <c r="I55" s="87">
        <f>SUM(I52:I54)</f>
        <v>10122</v>
      </c>
      <c r="J55" s="88">
        <f>SUM(J52:J54)</f>
        <v>10122</v>
      </c>
      <c r="K55" s="88">
        <v>0.4161</v>
      </c>
      <c r="L55" s="87">
        <f>SUM(L52:L54)</f>
        <v>4211.7642</v>
      </c>
      <c r="M55" s="96">
        <v>6922.4358</v>
      </c>
      <c r="N55" s="95"/>
    </row>
    <row r="56" s="1" customFormat="1" ht="17" customHeight="1" spans="1:14">
      <c r="A56" s="71">
        <v>12</v>
      </c>
      <c r="B56" s="72" t="s">
        <v>62</v>
      </c>
      <c r="C56" s="72" t="s">
        <v>26</v>
      </c>
      <c r="D56" s="72" t="s">
        <v>63</v>
      </c>
      <c r="E56" s="85">
        <v>63.6</v>
      </c>
      <c r="F56" s="73" t="s">
        <v>61</v>
      </c>
      <c r="G56" s="74">
        <v>6848888682</v>
      </c>
      <c r="H56" s="75" t="s">
        <v>21</v>
      </c>
      <c r="I56" s="87">
        <v>3468</v>
      </c>
      <c r="J56" s="88">
        <f t="shared" ref="J56:J58" si="23">I56</f>
        <v>3468</v>
      </c>
      <c r="K56" s="88">
        <v>0.4161</v>
      </c>
      <c r="L56" s="87">
        <f t="shared" ref="L56:L58" si="24">J56*K56</f>
        <v>1443.0348</v>
      </c>
      <c r="M56" s="87"/>
      <c r="N56" s="95"/>
    </row>
    <row r="57" s="1" customFormat="1" ht="17" customHeight="1" spans="1:14">
      <c r="A57" s="71"/>
      <c r="B57" s="72"/>
      <c r="C57" s="72"/>
      <c r="D57" s="72"/>
      <c r="E57" s="85"/>
      <c r="F57" s="76"/>
      <c r="G57" s="77"/>
      <c r="H57" s="75" t="s">
        <v>22</v>
      </c>
      <c r="I57" s="87">
        <v>2163</v>
      </c>
      <c r="J57" s="88">
        <f t="shared" si="23"/>
        <v>2163</v>
      </c>
      <c r="K57" s="88">
        <v>0.4161</v>
      </c>
      <c r="L57" s="87">
        <f t="shared" si="24"/>
        <v>900.0243</v>
      </c>
      <c r="M57" s="87"/>
      <c r="N57" s="95"/>
    </row>
    <row r="58" s="1" customFormat="1" ht="17" customHeight="1" spans="1:14">
      <c r="A58" s="71"/>
      <c r="B58" s="72"/>
      <c r="C58" s="72"/>
      <c r="D58" s="72"/>
      <c r="E58" s="85"/>
      <c r="F58" s="76"/>
      <c r="G58" s="77"/>
      <c r="H58" s="75" t="s">
        <v>23</v>
      </c>
      <c r="I58" s="87">
        <v>3775</v>
      </c>
      <c r="J58" s="88">
        <f t="shared" si="23"/>
        <v>3775</v>
      </c>
      <c r="K58" s="88">
        <v>0.4161</v>
      </c>
      <c r="L58" s="87">
        <f t="shared" si="24"/>
        <v>1570.7775</v>
      </c>
      <c r="M58" s="87"/>
      <c r="N58" s="95"/>
    </row>
    <row r="59" s="1" customFormat="1" ht="17" customHeight="1" spans="1:14">
      <c r="A59" s="71"/>
      <c r="B59" s="72"/>
      <c r="C59" s="72"/>
      <c r="D59" s="72"/>
      <c r="E59" s="85"/>
      <c r="F59" s="78"/>
      <c r="G59" s="79"/>
      <c r="H59" s="80" t="s">
        <v>24</v>
      </c>
      <c r="I59" s="87">
        <f>SUM(I56:I58)</f>
        <v>9406</v>
      </c>
      <c r="J59" s="88">
        <f>SUM(J56:J58)</f>
        <v>9406</v>
      </c>
      <c r="K59" s="88">
        <v>0.4161</v>
      </c>
      <c r="L59" s="87">
        <f>SUM(L56:L58)</f>
        <v>3913.8366</v>
      </c>
      <c r="M59" s="88">
        <v>6432.7634</v>
      </c>
      <c r="N59" s="95"/>
    </row>
    <row r="60" s="1" customFormat="1" ht="29" customHeight="1" spans="1:14">
      <c r="A60" s="28" t="s">
        <v>64</v>
      </c>
      <c r="B60" s="28"/>
      <c r="C60" s="28"/>
      <c r="D60" s="28"/>
      <c r="E60" s="33">
        <v>983.6</v>
      </c>
      <c r="F60" s="34"/>
      <c r="G60" s="86"/>
      <c r="H60" s="34"/>
      <c r="I60" s="97">
        <f t="shared" ref="I60:L60" si="25">I7+I11+I15+I19+I23+I27+I31+I35+I39+I43+I47+I51+I55+I59</f>
        <v>141654</v>
      </c>
      <c r="J60" s="97">
        <f t="shared" si="25"/>
        <v>141389</v>
      </c>
      <c r="K60" s="47"/>
      <c r="L60" s="97">
        <f>L7+L11+L15+L19+L23+L27+L31+L35+L39+L43+L47+L51+L55+L59</f>
        <v>58831.9629</v>
      </c>
      <c r="M60" s="38">
        <f>SUM(M6:M59)</f>
        <v>96987.4371</v>
      </c>
      <c r="N60" s="42"/>
    </row>
  </sheetData>
  <mergeCells count="92">
    <mergeCell ref="A1:N1"/>
    <mergeCell ref="A2:L2"/>
    <mergeCell ref="A60:D60"/>
    <mergeCell ref="F60:H60"/>
    <mergeCell ref="A4:A7"/>
    <mergeCell ref="A8:A11"/>
    <mergeCell ref="A12:A15"/>
    <mergeCell ref="A16:A19"/>
    <mergeCell ref="A20:A31"/>
    <mergeCell ref="A32:A35"/>
    <mergeCell ref="A36:A39"/>
    <mergeCell ref="A40:A43"/>
    <mergeCell ref="A44:A47"/>
    <mergeCell ref="A48:A51"/>
    <mergeCell ref="A52:A55"/>
    <mergeCell ref="A56:A59"/>
    <mergeCell ref="B4:B7"/>
    <mergeCell ref="B8:B11"/>
    <mergeCell ref="B12:B15"/>
    <mergeCell ref="B16:B19"/>
    <mergeCell ref="B20:B31"/>
    <mergeCell ref="B32:B35"/>
    <mergeCell ref="B36:B39"/>
    <mergeCell ref="B40:B43"/>
    <mergeCell ref="B44:B47"/>
    <mergeCell ref="B48:B51"/>
    <mergeCell ref="B52:B55"/>
    <mergeCell ref="B56:B59"/>
    <mergeCell ref="C4:C7"/>
    <mergeCell ref="C8:C11"/>
    <mergeCell ref="C12:C15"/>
    <mergeCell ref="C16:C19"/>
    <mergeCell ref="C20:C31"/>
    <mergeCell ref="C32:C35"/>
    <mergeCell ref="C36:C39"/>
    <mergeCell ref="C40:C43"/>
    <mergeCell ref="C44:C47"/>
    <mergeCell ref="C48:C51"/>
    <mergeCell ref="C52:C55"/>
    <mergeCell ref="C56:C59"/>
    <mergeCell ref="D4:D7"/>
    <mergeCell ref="D8:D11"/>
    <mergeCell ref="D12:D15"/>
    <mergeCell ref="D16:D19"/>
    <mergeCell ref="D20:D31"/>
    <mergeCell ref="D32:D35"/>
    <mergeCell ref="D36:D39"/>
    <mergeCell ref="D40:D43"/>
    <mergeCell ref="D44:D47"/>
    <mergeCell ref="D48:D51"/>
    <mergeCell ref="D52:D55"/>
    <mergeCell ref="D56:D59"/>
    <mergeCell ref="E4:E7"/>
    <mergeCell ref="E8:E11"/>
    <mergeCell ref="E12:E15"/>
    <mergeCell ref="E16:E19"/>
    <mergeCell ref="E20:E31"/>
    <mergeCell ref="E32:E35"/>
    <mergeCell ref="E36:E39"/>
    <mergeCell ref="E40:E43"/>
    <mergeCell ref="E44:E47"/>
    <mergeCell ref="E48:E51"/>
    <mergeCell ref="E52:E55"/>
    <mergeCell ref="E56:E59"/>
    <mergeCell ref="F4:F7"/>
    <mergeCell ref="F8:F11"/>
    <mergeCell ref="F12:F15"/>
    <mergeCell ref="F16:F19"/>
    <mergeCell ref="F20:F23"/>
    <mergeCell ref="F24:F27"/>
    <mergeCell ref="F28:F31"/>
    <mergeCell ref="F32:F35"/>
    <mergeCell ref="F36:F39"/>
    <mergeCell ref="F40:F43"/>
    <mergeCell ref="F44:F47"/>
    <mergeCell ref="F48:F51"/>
    <mergeCell ref="F52:F55"/>
    <mergeCell ref="F56:F59"/>
    <mergeCell ref="G4:G7"/>
    <mergeCell ref="G8:G11"/>
    <mergeCell ref="G12:G15"/>
    <mergeCell ref="G16:G19"/>
    <mergeCell ref="G20:G23"/>
    <mergeCell ref="G24:G27"/>
    <mergeCell ref="G28:G31"/>
    <mergeCell ref="G32:G35"/>
    <mergeCell ref="G36:G39"/>
    <mergeCell ref="G40:G43"/>
    <mergeCell ref="G44:G47"/>
    <mergeCell ref="G48:G51"/>
    <mergeCell ref="G52:G55"/>
    <mergeCell ref="G56:G59"/>
  </mergeCells>
  <pageMargins left="0.75" right="0.75" top="1" bottom="1" header="0.511805555555556" footer="0.511805555555556"/>
  <pageSetup paperSize="8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R60"/>
  <sheetViews>
    <sheetView tabSelected="1" zoomScale="115" zoomScaleNormal="115" workbookViewId="0">
      <pane xSplit="7" ySplit="3" topLeftCell="H4" activePane="bottomRight" state="frozen"/>
      <selection/>
      <selection pane="topRight"/>
      <selection pane="bottomLeft"/>
      <selection pane="bottomRight" activeCell="G8" sqref="G8:G11"/>
    </sheetView>
  </sheetViews>
  <sheetFormatPr defaultColWidth="9" defaultRowHeight="13.5"/>
  <cols>
    <col min="1" max="1" width="3.45833333333333" customWidth="1"/>
    <col min="2" max="2" width="5.21666666666667" customWidth="1"/>
    <col min="3" max="3" width="4.125" customWidth="1"/>
    <col min="4" max="4" width="10.875" customWidth="1"/>
    <col min="5" max="5" width="4.025" customWidth="1"/>
    <col min="6" max="6" width="3.90833333333333" style="2" customWidth="1"/>
    <col min="7" max="7" width="7.825" style="3" customWidth="1"/>
    <col min="8" max="8" width="6.36666666666667" customWidth="1"/>
    <col min="9" max="9" width="8.26666666666667" customWidth="1"/>
    <col min="10" max="10" width="7.93333333333333" style="4" customWidth="1"/>
    <col min="11" max="11" width="8.04166666666667" style="4" customWidth="1"/>
    <col min="12" max="12" width="9.45" style="54" customWidth="1"/>
    <col min="13" max="13" width="7.71666666666667" customWidth="1"/>
    <col min="14" max="14" width="7.925" customWidth="1"/>
    <col min="15" max="15" width="9.375"/>
    <col min="16" max="16" width="9.625"/>
  </cols>
  <sheetData>
    <row r="1" ht="21" spans="1:14">
      <c r="A1" s="5" t="s">
        <v>65</v>
      </c>
      <c r="B1" s="5"/>
      <c r="C1" s="5"/>
      <c r="D1" s="5"/>
      <c r="E1" s="5"/>
      <c r="F1" s="6"/>
      <c r="G1" s="5"/>
      <c r="H1" s="5"/>
      <c r="I1" s="5"/>
      <c r="J1" s="5"/>
      <c r="K1" s="5"/>
      <c r="L1" s="59"/>
      <c r="M1" s="5"/>
      <c r="N1" s="5"/>
    </row>
    <row r="2" spans="1:14">
      <c r="A2" s="55" t="s">
        <v>66</v>
      </c>
      <c r="B2" s="55"/>
      <c r="C2" s="55"/>
      <c r="D2" s="55"/>
      <c r="E2" s="55"/>
      <c r="F2" s="55"/>
      <c r="G2" s="56"/>
      <c r="H2" s="55"/>
      <c r="I2" s="55"/>
      <c r="J2" s="55"/>
      <c r="K2" s="55"/>
      <c r="L2" s="60"/>
      <c r="M2" s="55"/>
      <c r="N2" s="61"/>
    </row>
    <row r="3" s="1" customFormat="1" ht="51" customHeight="1" spans="1:14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2" t="s">
        <v>8</v>
      </c>
      <c r="H3" s="13" t="s">
        <v>9</v>
      </c>
      <c r="I3" s="37" t="s">
        <v>10</v>
      </c>
      <c r="J3" s="37" t="s">
        <v>11</v>
      </c>
      <c r="K3" s="10" t="s">
        <v>12</v>
      </c>
      <c r="L3" s="62" t="s">
        <v>13</v>
      </c>
      <c r="M3" s="37" t="s">
        <v>67</v>
      </c>
      <c r="N3" s="38" t="s">
        <v>68</v>
      </c>
    </row>
    <row r="4" s="1" customFormat="1" ht="21" customHeight="1" spans="1:14">
      <c r="A4" s="14">
        <v>1</v>
      </c>
      <c r="B4" s="15" t="s">
        <v>16</v>
      </c>
      <c r="C4" s="15" t="s">
        <v>17</v>
      </c>
      <c r="D4" s="15" t="s">
        <v>18</v>
      </c>
      <c r="E4" s="15">
        <v>100</v>
      </c>
      <c r="F4" s="16" t="s">
        <v>19</v>
      </c>
      <c r="G4" s="17">
        <v>6816075023</v>
      </c>
      <c r="H4" s="57" t="s">
        <v>69</v>
      </c>
      <c r="I4" s="63">
        <v>0</v>
      </c>
      <c r="J4" s="64">
        <v>0</v>
      </c>
      <c r="K4" s="65">
        <v>0.4161</v>
      </c>
      <c r="L4" s="66">
        <f>J4*K4</f>
        <v>0</v>
      </c>
      <c r="M4" s="10"/>
      <c r="N4" s="33"/>
    </row>
    <row r="5" s="1" customFormat="1" ht="21" customHeight="1" spans="1:14">
      <c r="A5" s="14"/>
      <c r="B5" s="15"/>
      <c r="C5" s="15"/>
      <c r="D5" s="15"/>
      <c r="E5" s="15"/>
      <c r="F5" s="19"/>
      <c r="G5" s="20"/>
      <c r="H5" s="57" t="s">
        <v>70</v>
      </c>
      <c r="I5" s="63">
        <v>7335</v>
      </c>
      <c r="J5" s="64">
        <v>7335</v>
      </c>
      <c r="K5" s="65">
        <v>0.4161</v>
      </c>
      <c r="L5" s="66">
        <f>J5*K5</f>
        <v>3052.0935</v>
      </c>
      <c r="M5" s="10">
        <v>733.5</v>
      </c>
      <c r="N5" s="33"/>
    </row>
    <row r="6" s="1" customFormat="1" ht="21" customHeight="1" spans="1:14">
      <c r="A6" s="14"/>
      <c r="B6" s="15"/>
      <c r="C6" s="15"/>
      <c r="D6" s="15"/>
      <c r="E6" s="15"/>
      <c r="F6" s="19"/>
      <c r="G6" s="20"/>
      <c r="H6" s="57" t="s">
        <v>71</v>
      </c>
      <c r="I6" s="63">
        <v>9046</v>
      </c>
      <c r="J6" s="64">
        <v>9046</v>
      </c>
      <c r="K6" s="65">
        <v>0.5161</v>
      </c>
      <c r="L6" s="66">
        <f t="shared" ref="L5:L36" si="0">J6*K6</f>
        <v>4668.6406</v>
      </c>
      <c r="M6" s="10"/>
      <c r="N6" s="33"/>
    </row>
    <row r="7" s="1" customFormat="1" ht="21" customHeight="1" spans="1:18">
      <c r="A7" s="14"/>
      <c r="B7" s="15"/>
      <c r="C7" s="15"/>
      <c r="D7" s="15"/>
      <c r="E7" s="15"/>
      <c r="F7" s="21"/>
      <c r="G7" s="22"/>
      <c r="H7" s="58" t="s">
        <v>24</v>
      </c>
      <c r="I7" s="67">
        <f>SUM(I4:I6)</f>
        <v>16381</v>
      </c>
      <c r="J7" s="67">
        <f>SUM(J4:J6)</f>
        <v>16381</v>
      </c>
      <c r="K7" s="65"/>
      <c r="L7" s="66">
        <f>SUM(L4:L6)</f>
        <v>7720.7341</v>
      </c>
      <c r="N7" s="14">
        <v>9564.87</v>
      </c>
      <c r="O7"/>
      <c r="P7"/>
      <c r="Q7"/>
      <c r="R7"/>
    </row>
    <row r="8" s="1" customFormat="1" ht="21" customHeight="1" spans="1:18">
      <c r="A8" s="14">
        <v>2</v>
      </c>
      <c r="B8" s="15" t="s">
        <v>25</v>
      </c>
      <c r="C8" s="15" t="s">
        <v>26</v>
      </c>
      <c r="D8" s="15" t="s">
        <v>27</v>
      </c>
      <c r="E8" s="23">
        <v>61.2</v>
      </c>
      <c r="F8" s="19" t="s">
        <v>28</v>
      </c>
      <c r="G8" s="20">
        <v>6815500546</v>
      </c>
      <c r="H8" s="53" t="s">
        <v>69</v>
      </c>
      <c r="I8" s="41">
        <v>4212</v>
      </c>
      <c r="J8" s="23">
        <v>4212</v>
      </c>
      <c r="K8" s="40">
        <v>0.4161</v>
      </c>
      <c r="L8" s="68">
        <f t="shared" si="0"/>
        <v>1752.6132</v>
      </c>
      <c r="M8" s="14"/>
      <c r="N8" s="42"/>
      <c r="O8"/>
      <c r="P8"/>
      <c r="Q8"/>
      <c r="R8"/>
    </row>
    <row r="9" s="1" customFormat="1" ht="21" customHeight="1" spans="1:18">
      <c r="A9" s="14"/>
      <c r="B9" s="15"/>
      <c r="C9" s="15"/>
      <c r="D9" s="15"/>
      <c r="E9" s="23"/>
      <c r="F9" s="19"/>
      <c r="G9" s="20"/>
      <c r="H9" s="53" t="s">
        <v>70</v>
      </c>
      <c r="I9" s="41">
        <v>4931</v>
      </c>
      <c r="J9" s="23">
        <v>4931</v>
      </c>
      <c r="K9" s="40">
        <v>0.4161</v>
      </c>
      <c r="L9" s="68">
        <f t="shared" si="0"/>
        <v>2051.7891</v>
      </c>
      <c r="M9" s="14"/>
      <c r="N9" s="42"/>
      <c r="O9"/>
      <c r="P9"/>
      <c r="Q9"/>
      <c r="R9"/>
    </row>
    <row r="10" s="1" customFormat="1" ht="21" customHeight="1" spans="1:18">
      <c r="A10" s="14"/>
      <c r="B10" s="15"/>
      <c r="C10" s="15"/>
      <c r="D10" s="15"/>
      <c r="E10" s="23"/>
      <c r="F10" s="19"/>
      <c r="G10" s="20"/>
      <c r="H10" s="53" t="s">
        <v>71</v>
      </c>
      <c r="I10" s="41">
        <v>4723</v>
      </c>
      <c r="J10" s="23">
        <v>4723</v>
      </c>
      <c r="K10" s="40">
        <v>0.4161</v>
      </c>
      <c r="L10" s="68">
        <f t="shared" si="0"/>
        <v>1965.2403</v>
      </c>
      <c r="M10" s="14"/>
      <c r="N10" s="42"/>
      <c r="O10"/>
      <c r="P10"/>
      <c r="Q10"/>
      <c r="R10"/>
    </row>
    <row r="11" s="1" customFormat="1" ht="21" customHeight="1" spans="1:18">
      <c r="A11" s="14"/>
      <c r="B11" s="15"/>
      <c r="C11" s="15"/>
      <c r="D11" s="15"/>
      <c r="E11" s="23"/>
      <c r="F11" s="21"/>
      <c r="G11" s="22"/>
      <c r="H11" s="13" t="s">
        <v>24</v>
      </c>
      <c r="I11" s="41">
        <f>SUM(I8:I10)</f>
        <v>13866</v>
      </c>
      <c r="J11" s="41">
        <f>SUM(J8:J10)</f>
        <v>13866</v>
      </c>
      <c r="K11" s="40"/>
      <c r="L11" s="68">
        <f>SUM(L8:L10)</f>
        <v>5769.6426</v>
      </c>
      <c r="N11" s="14">
        <v>9482.96</v>
      </c>
      <c r="O11"/>
      <c r="P11"/>
      <c r="Q11"/>
      <c r="R11"/>
    </row>
    <row r="12" s="1" customFormat="1" ht="21" customHeight="1" spans="1:18">
      <c r="A12" s="14">
        <v>3</v>
      </c>
      <c r="B12" s="15" t="s">
        <v>30</v>
      </c>
      <c r="C12" s="15" t="s">
        <v>17</v>
      </c>
      <c r="D12" s="15" t="s">
        <v>31</v>
      </c>
      <c r="E12" s="23">
        <v>100</v>
      </c>
      <c r="F12" s="19" t="s">
        <v>32</v>
      </c>
      <c r="G12" s="20">
        <v>6819537238</v>
      </c>
      <c r="H12" s="53" t="s">
        <v>69</v>
      </c>
      <c r="I12" s="41">
        <v>7426</v>
      </c>
      <c r="J12" s="23">
        <v>7426</v>
      </c>
      <c r="K12" s="40">
        <v>0.4161</v>
      </c>
      <c r="L12" s="68">
        <f t="shared" si="0"/>
        <v>3089.9586</v>
      </c>
      <c r="M12" s="14">
        <v>742.6</v>
      </c>
      <c r="N12" s="42"/>
      <c r="O12"/>
      <c r="P12"/>
      <c r="Q12"/>
      <c r="R12"/>
    </row>
    <row r="13" s="1" customFormat="1" ht="21" customHeight="1" spans="1:18">
      <c r="A13" s="14"/>
      <c r="B13" s="15"/>
      <c r="C13" s="15"/>
      <c r="D13" s="15"/>
      <c r="E13" s="23"/>
      <c r="F13" s="19"/>
      <c r="G13" s="20"/>
      <c r="H13" s="53" t="s">
        <v>70</v>
      </c>
      <c r="I13" s="41">
        <v>10637</v>
      </c>
      <c r="J13" s="23">
        <v>10637</v>
      </c>
      <c r="K13" s="40">
        <v>0.4161</v>
      </c>
      <c r="L13" s="68">
        <f t="shared" si="0"/>
        <v>4426.0557</v>
      </c>
      <c r="M13" s="14">
        <v>1063.7</v>
      </c>
      <c r="N13" s="42"/>
      <c r="O13"/>
      <c r="P13"/>
      <c r="Q13"/>
      <c r="R13"/>
    </row>
    <row r="14" s="1" customFormat="1" ht="21" customHeight="1" spans="1:18">
      <c r="A14" s="14"/>
      <c r="B14" s="15"/>
      <c r="C14" s="15"/>
      <c r="D14" s="15"/>
      <c r="E14" s="23"/>
      <c r="F14" s="19"/>
      <c r="G14" s="20"/>
      <c r="H14" s="53" t="s">
        <v>71</v>
      </c>
      <c r="I14" s="41">
        <v>10463</v>
      </c>
      <c r="J14" s="23">
        <v>10463</v>
      </c>
      <c r="K14" s="40">
        <v>0.5161</v>
      </c>
      <c r="L14" s="68">
        <f t="shared" si="0"/>
        <v>5399.9543</v>
      </c>
      <c r="M14" s="14"/>
      <c r="N14" s="42"/>
      <c r="O14"/>
      <c r="P14"/>
      <c r="Q14"/>
      <c r="R14"/>
    </row>
    <row r="15" s="1" customFormat="1" ht="21" customHeight="1" spans="1:18">
      <c r="A15" s="14"/>
      <c r="B15" s="15"/>
      <c r="C15" s="15"/>
      <c r="D15" s="15"/>
      <c r="E15" s="23"/>
      <c r="F15" s="21"/>
      <c r="G15" s="22"/>
      <c r="H15" s="13" t="s">
        <v>24</v>
      </c>
      <c r="I15" s="41">
        <f>SUM(I12:I14)</f>
        <v>28526</v>
      </c>
      <c r="J15" s="41">
        <f>SUM(J12:J14)</f>
        <v>28526</v>
      </c>
      <c r="K15" s="40"/>
      <c r="L15" s="68">
        <f>SUM(L12:L14)</f>
        <v>12915.9686</v>
      </c>
      <c r="M15" s="14"/>
      <c r="N15" s="38">
        <v>16656.33</v>
      </c>
      <c r="O15"/>
      <c r="P15"/>
      <c r="Q15"/>
      <c r="R15"/>
    </row>
    <row r="16" s="1" customFormat="1" ht="21" customHeight="1" spans="1:18">
      <c r="A16" s="14">
        <v>4</v>
      </c>
      <c r="B16" s="15" t="s">
        <v>33</v>
      </c>
      <c r="C16" s="15" t="s">
        <v>26</v>
      </c>
      <c r="D16" s="15" t="s">
        <v>34</v>
      </c>
      <c r="E16" s="23">
        <v>50</v>
      </c>
      <c r="F16" s="19" t="s">
        <v>35</v>
      </c>
      <c r="G16" s="24">
        <v>6819538303</v>
      </c>
      <c r="H16" s="53" t="s">
        <v>69</v>
      </c>
      <c r="I16" s="41">
        <v>3702</v>
      </c>
      <c r="J16" s="41">
        <v>3702</v>
      </c>
      <c r="K16" s="40">
        <v>0.4161</v>
      </c>
      <c r="L16" s="68">
        <f t="shared" si="0"/>
        <v>1540.4022</v>
      </c>
      <c r="M16" s="14"/>
      <c r="N16" s="42"/>
      <c r="O16"/>
      <c r="P16"/>
      <c r="Q16"/>
      <c r="R16"/>
    </row>
    <row r="17" s="1" customFormat="1" ht="21" customHeight="1" spans="1:18">
      <c r="A17" s="14"/>
      <c r="B17" s="15"/>
      <c r="C17" s="15"/>
      <c r="D17" s="15"/>
      <c r="E17" s="23"/>
      <c r="F17" s="19"/>
      <c r="G17" s="24"/>
      <c r="H17" s="53" t="s">
        <v>70</v>
      </c>
      <c r="I17" s="41">
        <v>5271</v>
      </c>
      <c r="J17" s="41">
        <v>5271</v>
      </c>
      <c r="K17" s="40">
        <v>0.4161</v>
      </c>
      <c r="L17" s="68">
        <f t="shared" si="0"/>
        <v>2193.2631</v>
      </c>
      <c r="M17" s="14"/>
      <c r="N17" s="42"/>
      <c r="O17"/>
      <c r="P17"/>
      <c r="Q17"/>
      <c r="R17"/>
    </row>
    <row r="18" s="1" customFormat="1" ht="21" customHeight="1" spans="1:18">
      <c r="A18" s="14"/>
      <c r="B18" s="15"/>
      <c r="C18" s="15"/>
      <c r="D18" s="15"/>
      <c r="E18" s="23"/>
      <c r="F18" s="19"/>
      <c r="G18" s="24"/>
      <c r="H18" s="53" t="s">
        <v>71</v>
      </c>
      <c r="I18" s="41">
        <v>5187</v>
      </c>
      <c r="J18" s="41">
        <v>5187</v>
      </c>
      <c r="K18" s="40">
        <v>0.4161</v>
      </c>
      <c r="L18" s="68">
        <f t="shared" si="0"/>
        <v>2158.3107</v>
      </c>
      <c r="M18" s="14"/>
      <c r="N18" s="42"/>
      <c r="O18"/>
      <c r="P18"/>
      <c r="Q18"/>
      <c r="R18"/>
    </row>
    <row r="19" s="1" customFormat="1" ht="21" customHeight="1" spans="1:18">
      <c r="A19" s="14"/>
      <c r="B19" s="15"/>
      <c r="C19" s="15"/>
      <c r="D19" s="15"/>
      <c r="E19" s="23"/>
      <c r="F19" s="21"/>
      <c r="G19" s="25"/>
      <c r="H19" s="13" t="s">
        <v>24</v>
      </c>
      <c r="I19" s="41">
        <f>SUM(I16:I18)</f>
        <v>14160</v>
      </c>
      <c r="J19" s="23">
        <f>SUM(J16:J18)</f>
        <v>14160</v>
      </c>
      <c r="K19" s="40"/>
      <c r="L19" s="68">
        <f>SUM(L16:L18)</f>
        <v>5891.976</v>
      </c>
      <c r="M19" s="14"/>
      <c r="N19" s="38">
        <v>9684.02</v>
      </c>
      <c r="O19"/>
      <c r="P19"/>
      <c r="Q19"/>
      <c r="R19"/>
    </row>
    <row r="20" s="1" customFormat="1" ht="21" customHeight="1" spans="1:18">
      <c r="A20" s="14">
        <v>5</v>
      </c>
      <c r="B20" s="15" t="s">
        <v>37</v>
      </c>
      <c r="C20" s="15" t="s">
        <v>17</v>
      </c>
      <c r="D20" s="15" t="s">
        <v>38</v>
      </c>
      <c r="E20" s="23">
        <v>90</v>
      </c>
      <c r="F20" s="16" t="s">
        <v>39</v>
      </c>
      <c r="G20" s="17" t="s">
        <v>40</v>
      </c>
      <c r="H20" s="53" t="s">
        <v>69</v>
      </c>
      <c r="I20" s="41">
        <v>2463</v>
      </c>
      <c r="J20" s="23">
        <v>2463</v>
      </c>
      <c r="K20" s="40">
        <v>0.4161</v>
      </c>
      <c r="L20" s="68">
        <f t="shared" si="0"/>
        <v>1024.8543</v>
      </c>
      <c r="M20" s="14">
        <v>246.3</v>
      </c>
      <c r="N20" s="38"/>
      <c r="O20"/>
      <c r="P20"/>
      <c r="Q20"/>
      <c r="R20"/>
    </row>
    <row r="21" s="1" customFormat="1" ht="21" customHeight="1" spans="1:18">
      <c r="A21" s="14"/>
      <c r="B21" s="15"/>
      <c r="C21" s="15"/>
      <c r="D21" s="15"/>
      <c r="E21" s="23"/>
      <c r="F21" s="19"/>
      <c r="G21" s="20"/>
      <c r="H21" s="53" t="s">
        <v>70</v>
      </c>
      <c r="I21" s="41">
        <v>3553</v>
      </c>
      <c r="J21" s="23">
        <v>3553</v>
      </c>
      <c r="K21" s="40">
        <v>0.4161</v>
      </c>
      <c r="L21" s="68">
        <f t="shared" si="0"/>
        <v>1478.4033</v>
      </c>
      <c r="M21" s="14">
        <v>355.3</v>
      </c>
      <c r="N21" s="38"/>
      <c r="O21"/>
      <c r="P21"/>
      <c r="Q21"/>
      <c r="R21"/>
    </row>
    <row r="22" s="1" customFormat="1" ht="21" customHeight="1" spans="1:18">
      <c r="A22" s="14"/>
      <c r="B22" s="15"/>
      <c r="C22" s="15"/>
      <c r="D22" s="15"/>
      <c r="E22" s="23"/>
      <c r="F22" s="19"/>
      <c r="G22" s="20"/>
      <c r="H22" s="53" t="s">
        <v>71</v>
      </c>
      <c r="I22" s="41">
        <v>3322</v>
      </c>
      <c r="J22" s="23">
        <v>3322</v>
      </c>
      <c r="K22" s="40">
        <v>0.5161</v>
      </c>
      <c r="L22" s="68">
        <f t="shared" si="0"/>
        <v>1714.4842</v>
      </c>
      <c r="M22" s="14"/>
      <c r="N22" s="38"/>
      <c r="O22"/>
      <c r="P22"/>
      <c r="Q22"/>
      <c r="R22"/>
    </row>
    <row r="23" s="1" customFormat="1" ht="21" customHeight="1" spans="1:18">
      <c r="A23" s="14"/>
      <c r="B23" s="15"/>
      <c r="C23" s="15"/>
      <c r="D23" s="15"/>
      <c r="E23" s="23"/>
      <c r="F23" s="21"/>
      <c r="G23" s="22"/>
      <c r="H23" s="13" t="s">
        <v>24</v>
      </c>
      <c r="I23" s="41">
        <f>SUM(I20:I22)</f>
        <v>9338</v>
      </c>
      <c r="J23" s="23">
        <f>SUM(J20:J22)</f>
        <v>9338</v>
      </c>
      <c r="K23" s="40"/>
      <c r="L23" s="68">
        <f>SUM(L20:L22)</f>
        <v>4217.7418</v>
      </c>
      <c r="M23" s="14"/>
      <c r="N23" s="38">
        <v>5452.46</v>
      </c>
      <c r="O23"/>
      <c r="P23"/>
      <c r="Q23"/>
      <c r="R23"/>
    </row>
    <row r="24" s="1" customFormat="1" ht="21" customHeight="1" spans="1:18">
      <c r="A24" s="14"/>
      <c r="B24" s="15"/>
      <c r="C24" s="15"/>
      <c r="D24" s="15"/>
      <c r="E24" s="23"/>
      <c r="F24" s="19" t="s">
        <v>39</v>
      </c>
      <c r="G24" s="20" t="s">
        <v>41</v>
      </c>
      <c r="H24" s="53" t="s">
        <v>69</v>
      </c>
      <c r="I24" s="41">
        <v>2483</v>
      </c>
      <c r="J24" s="23">
        <v>2358</v>
      </c>
      <c r="K24" s="40">
        <v>0.4161</v>
      </c>
      <c r="L24" s="68">
        <f t="shared" si="0"/>
        <v>981.1638</v>
      </c>
      <c r="M24" s="14">
        <v>248.3</v>
      </c>
      <c r="N24" s="38"/>
      <c r="O24"/>
      <c r="P24"/>
      <c r="Q24"/>
      <c r="R24"/>
    </row>
    <row r="25" s="1" customFormat="1" ht="21" customHeight="1" spans="1:18">
      <c r="A25" s="14"/>
      <c r="B25" s="15"/>
      <c r="C25" s="15"/>
      <c r="D25" s="15"/>
      <c r="E25" s="23"/>
      <c r="F25" s="19"/>
      <c r="G25" s="20"/>
      <c r="H25" s="53" t="s">
        <v>70</v>
      </c>
      <c r="I25" s="41">
        <v>3098</v>
      </c>
      <c r="J25" s="23">
        <v>2722</v>
      </c>
      <c r="K25" s="40">
        <v>0.4161</v>
      </c>
      <c r="L25" s="68">
        <f t="shared" si="0"/>
        <v>1132.6242</v>
      </c>
      <c r="M25" s="14">
        <v>309.8</v>
      </c>
      <c r="N25" s="38"/>
      <c r="O25"/>
      <c r="P25"/>
      <c r="Q25"/>
      <c r="R25"/>
    </row>
    <row r="26" s="1" customFormat="1" ht="21" customHeight="1" spans="1:18">
      <c r="A26" s="14"/>
      <c r="B26" s="15"/>
      <c r="C26" s="15"/>
      <c r="D26" s="15"/>
      <c r="E26" s="23"/>
      <c r="F26" s="19"/>
      <c r="G26" s="20"/>
      <c r="H26" s="53" t="s">
        <v>71</v>
      </c>
      <c r="I26" s="41">
        <v>3177</v>
      </c>
      <c r="J26" s="23">
        <v>2693</v>
      </c>
      <c r="K26" s="40">
        <v>0.5161</v>
      </c>
      <c r="L26" s="68">
        <f t="shared" si="0"/>
        <v>1389.8573</v>
      </c>
      <c r="M26" s="14"/>
      <c r="N26" s="38"/>
      <c r="O26"/>
      <c r="P26"/>
      <c r="Q26"/>
      <c r="R26"/>
    </row>
    <row r="27" s="1" customFormat="1" ht="21" customHeight="1" spans="1:18">
      <c r="A27" s="14"/>
      <c r="B27" s="15"/>
      <c r="C27" s="15"/>
      <c r="D27" s="15"/>
      <c r="E27" s="23"/>
      <c r="F27" s="21"/>
      <c r="G27" s="22"/>
      <c r="H27" s="13" t="s">
        <v>24</v>
      </c>
      <c r="I27" s="41">
        <f>SUM(I24:I26)</f>
        <v>8758</v>
      </c>
      <c r="J27" s="41">
        <f>SUM(J24:J26)</f>
        <v>7773</v>
      </c>
      <c r="K27" s="40"/>
      <c r="L27" s="68">
        <f>SUM(L24:L26)</f>
        <v>3503.6453</v>
      </c>
      <c r="M27" s="14"/>
      <c r="N27" s="38">
        <v>5572.05</v>
      </c>
      <c r="O27"/>
      <c r="P27"/>
      <c r="Q27"/>
      <c r="R27"/>
    </row>
    <row r="28" s="1" customFormat="1" ht="21" customHeight="1" spans="1:18">
      <c r="A28" s="14"/>
      <c r="B28" s="15"/>
      <c r="C28" s="15"/>
      <c r="D28" s="15"/>
      <c r="E28" s="23"/>
      <c r="F28" s="16" t="s">
        <v>42</v>
      </c>
      <c r="G28" s="17" t="s">
        <v>43</v>
      </c>
      <c r="H28" s="53" t="s">
        <v>69</v>
      </c>
      <c r="I28" s="41">
        <v>1991</v>
      </c>
      <c r="J28" s="23">
        <v>1991</v>
      </c>
      <c r="K28" s="40">
        <v>0.4161</v>
      </c>
      <c r="L28" s="68">
        <f t="shared" si="0"/>
        <v>828.4551</v>
      </c>
      <c r="M28" s="14">
        <v>199.1</v>
      </c>
      <c r="N28" s="38"/>
      <c r="O28"/>
      <c r="P28"/>
      <c r="Q28"/>
      <c r="R28"/>
    </row>
    <row r="29" s="1" customFormat="1" ht="21" customHeight="1" spans="1:18">
      <c r="A29" s="14"/>
      <c r="B29" s="15"/>
      <c r="C29" s="15"/>
      <c r="D29" s="15"/>
      <c r="E29" s="23"/>
      <c r="F29" s="19"/>
      <c r="G29" s="20"/>
      <c r="H29" s="53" t="s">
        <v>70</v>
      </c>
      <c r="I29" s="41">
        <v>2821</v>
      </c>
      <c r="J29" s="23">
        <v>2821</v>
      </c>
      <c r="K29" s="40">
        <v>0.4161</v>
      </c>
      <c r="L29" s="68">
        <f t="shared" si="0"/>
        <v>1173.8181</v>
      </c>
      <c r="M29" s="14">
        <v>282.1</v>
      </c>
      <c r="N29" s="38"/>
      <c r="O29"/>
      <c r="P29"/>
      <c r="Q29"/>
      <c r="R29"/>
    </row>
    <row r="30" s="1" customFormat="1" ht="21" customHeight="1" spans="1:18">
      <c r="A30" s="14"/>
      <c r="B30" s="15"/>
      <c r="C30" s="15"/>
      <c r="D30" s="15"/>
      <c r="E30" s="23"/>
      <c r="F30" s="19"/>
      <c r="G30" s="20"/>
      <c r="H30" s="53" t="s">
        <v>71</v>
      </c>
      <c r="I30" s="41">
        <v>2475</v>
      </c>
      <c r="J30" s="23">
        <v>2475</v>
      </c>
      <c r="K30" s="40">
        <v>0.5161</v>
      </c>
      <c r="L30" s="68">
        <f t="shared" si="0"/>
        <v>1277.3475</v>
      </c>
      <c r="M30" s="14"/>
      <c r="N30" s="38"/>
      <c r="O30"/>
      <c r="P30"/>
      <c r="Q30"/>
      <c r="R30"/>
    </row>
    <row r="31" s="1" customFormat="1" ht="21" customHeight="1" spans="1:18">
      <c r="A31" s="14"/>
      <c r="B31" s="15"/>
      <c r="C31" s="15"/>
      <c r="D31" s="15"/>
      <c r="E31" s="23"/>
      <c r="F31" s="21"/>
      <c r="G31" s="22"/>
      <c r="H31" s="13" t="s">
        <v>24</v>
      </c>
      <c r="I31" s="41">
        <f>SUM(I28:I30)</f>
        <v>7287</v>
      </c>
      <c r="J31" s="44">
        <f>SUM(J28:J30)</f>
        <v>7287</v>
      </c>
      <c r="K31" s="40"/>
      <c r="L31" s="68">
        <f>SUM(L28:L30)</f>
        <v>3279.6207</v>
      </c>
      <c r="M31" s="14"/>
      <c r="N31" s="69">
        <v>4254.88</v>
      </c>
      <c r="O31"/>
      <c r="P31"/>
      <c r="Q31"/>
      <c r="R31"/>
    </row>
    <row r="32" s="1" customFormat="1" ht="21" customHeight="1" spans="1:18">
      <c r="A32" s="14">
        <v>6</v>
      </c>
      <c r="B32" s="15" t="s">
        <v>44</v>
      </c>
      <c r="C32" s="15" t="s">
        <v>26</v>
      </c>
      <c r="D32" s="15" t="s">
        <v>45</v>
      </c>
      <c r="E32" s="23">
        <v>100</v>
      </c>
      <c r="F32" s="19" t="s">
        <v>46</v>
      </c>
      <c r="G32" s="20" t="s">
        <v>47</v>
      </c>
      <c r="H32" s="53" t="s">
        <v>69</v>
      </c>
      <c r="I32" s="41">
        <v>7169</v>
      </c>
      <c r="J32" s="23">
        <v>7169</v>
      </c>
      <c r="K32" s="40">
        <v>0.4161</v>
      </c>
      <c r="L32" s="68">
        <f t="shared" si="0"/>
        <v>2983.0209</v>
      </c>
      <c r="M32" s="14"/>
      <c r="N32" s="70"/>
      <c r="O32"/>
      <c r="P32"/>
      <c r="Q32"/>
      <c r="R32"/>
    </row>
    <row r="33" s="1" customFormat="1" ht="21" customHeight="1" spans="1:18">
      <c r="A33" s="14"/>
      <c r="B33" s="15"/>
      <c r="C33" s="15"/>
      <c r="D33" s="15"/>
      <c r="E33" s="23"/>
      <c r="F33" s="19"/>
      <c r="G33" s="20"/>
      <c r="H33" s="53" t="s">
        <v>70</v>
      </c>
      <c r="I33" s="41">
        <v>9942</v>
      </c>
      <c r="J33" s="23">
        <v>9942</v>
      </c>
      <c r="K33" s="40">
        <v>0.4161</v>
      </c>
      <c r="L33" s="68">
        <f t="shared" si="0"/>
        <v>4136.8662</v>
      </c>
      <c r="M33" s="14"/>
      <c r="N33" s="70"/>
      <c r="O33"/>
      <c r="P33"/>
      <c r="Q33"/>
      <c r="R33"/>
    </row>
    <row r="34" s="1" customFormat="1" ht="21" customHeight="1" spans="1:18">
      <c r="A34" s="14"/>
      <c r="B34" s="15"/>
      <c r="C34" s="15"/>
      <c r="D34" s="15"/>
      <c r="E34" s="23"/>
      <c r="F34" s="19"/>
      <c r="G34" s="20"/>
      <c r="H34" s="53" t="s">
        <v>71</v>
      </c>
      <c r="I34" s="41">
        <v>8803</v>
      </c>
      <c r="J34" s="23">
        <v>8803</v>
      </c>
      <c r="K34" s="40">
        <v>0.4161</v>
      </c>
      <c r="L34" s="68">
        <f t="shared" si="0"/>
        <v>3662.9283</v>
      </c>
      <c r="M34" s="14"/>
      <c r="N34" s="70"/>
      <c r="O34"/>
      <c r="P34"/>
      <c r="Q34"/>
      <c r="R34"/>
    </row>
    <row r="35" s="1" customFormat="1" ht="21" customHeight="1" spans="1:18">
      <c r="A35" s="14"/>
      <c r="B35" s="15"/>
      <c r="C35" s="15"/>
      <c r="D35" s="15"/>
      <c r="E35" s="23"/>
      <c r="F35" s="21"/>
      <c r="G35" s="22"/>
      <c r="H35" s="13" t="s">
        <v>24</v>
      </c>
      <c r="I35" s="41">
        <f>SUM(I32:I34)</f>
        <v>25914</v>
      </c>
      <c r="J35" s="41">
        <f>SUM(J32:J34)</f>
        <v>25914</v>
      </c>
      <c r="K35" s="40"/>
      <c r="L35" s="68">
        <f>SUM(L32:L34)</f>
        <v>10782.8154</v>
      </c>
      <c r="M35" s="14"/>
      <c r="N35" s="38">
        <v>17722.58</v>
      </c>
      <c r="O35"/>
      <c r="P35"/>
      <c r="Q35"/>
      <c r="R35"/>
    </row>
    <row r="36" s="1" customFormat="1" ht="21" customHeight="1" spans="1:18">
      <c r="A36" s="14">
        <v>7</v>
      </c>
      <c r="B36" s="15" t="s">
        <v>48</v>
      </c>
      <c r="C36" s="15" t="s">
        <v>17</v>
      </c>
      <c r="D36" s="15" t="s">
        <v>49</v>
      </c>
      <c r="E36" s="23">
        <v>100</v>
      </c>
      <c r="F36" s="19" t="s">
        <v>46</v>
      </c>
      <c r="G36" s="17">
        <v>6836932182</v>
      </c>
      <c r="H36" s="53" t="s">
        <v>69</v>
      </c>
      <c r="I36" s="41">
        <v>7728</v>
      </c>
      <c r="J36" s="23">
        <v>7728</v>
      </c>
      <c r="K36" s="40">
        <v>0.4161</v>
      </c>
      <c r="L36" s="68">
        <f t="shared" si="0"/>
        <v>3215.6208</v>
      </c>
      <c r="M36" s="14">
        <v>772.8</v>
      </c>
      <c r="N36" s="38"/>
      <c r="O36"/>
      <c r="P36"/>
      <c r="Q36"/>
      <c r="R36"/>
    </row>
    <row r="37" s="1" customFormat="1" ht="21" customHeight="1" spans="1:18">
      <c r="A37" s="14"/>
      <c r="B37" s="15"/>
      <c r="C37" s="15"/>
      <c r="D37" s="15"/>
      <c r="E37" s="23"/>
      <c r="F37" s="19"/>
      <c r="G37" s="20"/>
      <c r="H37" s="53" t="s">
        <v>70</v>
      </c>
      <c r="I37" s="41">
        <v>10452</v>
      </c>
      <c r="J37" s="23">
        <v>10452</v>
      </c>
      <c r="K37" s="40">
        <v>0.4161</v>
      </c>
      <c r="L37" s="68">
        <f t="shared" ref="L37:L60" si="1">J37*K37</f>
        <v>4349.0772</v>
      </c>
      <c r="M37" s="14">
        <v>1045.2</v>
      </c>
      <c r="N37" s="38"/>
      <c r="O37"/>
      <c r="P37"/>
      <c r="Q37"/>
      <c r="R37"/>
    </row>
    <row r="38" s="1" customFormat="1" ht="21" customHeight="1" spans="1:18">
      <c r="A38" s="14"/>
      <c r="B38" s="15"/>
      <c r="C38" s="15"/>
      <c r="D38" s="15"/>
      <c r="E38" s="23"/>
      <c r="F38" s="19"/>
      <c r="G38" s="20"/>
      <c r="H38" s="53" t="s">
        <v>71</v>
      </c>
      <c r="I38" s="41">
        <v>9861</v>
      </c>
      <c r="J38" s="23">
        <v>9861</v>
      </c>
      <c r="K38" s="40">
        <v>0.5161</v>
      </c>
      <c r="L38" s="68">
        <f t="shared" si="1"/>
        <v>5089.2621</v>
      </c>
      <c r="M38" s="14"/>
      <c r="N38" s="38"/>
      <c r="O38"/>
      <c r="P38"/>
      <c r="Q38"/>
      <c r="R38"/>
    </row>
    <row r="39" s="1" customFormat="1" ht="21" customHeight="1" spans="1:18">
      <c r="A39" s="14"/>
      <c r="B39" s="15"/>
      <c r="C39" s="15"/>
      <c r="D39" s="15"/>
      <c r="E39" s="23"/>
      <c r="F39" s="21"/>
      <c r="G39" s="22"/>
      <c r="H39" s="13" t="s">
        <v>24</v>
      </c>
      <c r="I39" s="41">
        <f>SUM(I36:I38)</f>
        <v>28041</v>
      </c>
      <c r="J39" s="41">
        <f>SUM(J36:J38)</f>
        <v>28041</v>
      </c>
      <c r="K39" s="40"/>
      <c r="L39" s="68">
        <f>SUM(L36:L38)</f>
        <v>12653.9601</v>
      </c>
      <c r="M39" s="14"/>
      <c r="N39" s="38">
        <v>16373.14</v>
      </c>
      <c r="O39"/>
      <c r="P39"/>
      <c r="Q39"/>
      <c r="R39"/>
    </row>
    <row r="40" s="1" customFormat="1" ht="21" customHeight="1" spans="1:18">
      <c r="A40" s="14">
        <v>8</v>
      </c>
      <c r="B40" s="15" t="s">
        <v>51</v>
      </c>
      <c r="C40" s="15" t="s">
        <v>17</v>
      </c>
      <c r="D40" s="15" t="s">
        <v>52</v>
      </c>
      <c r="E40" s="23">
        <v>98.8</v>
      </c>
      <c r="F40" s="16" t="s">
        <v>53</v>
      </c>
      <c r="G40" s="17" t="s">
        <v>54</v>
      </c>
      <c r="H40" s="53" t="s">
        <v>69</v>
      </c>
      <c r="I40" s="41">
        <v>7365</v>
      </c>
      <c r="J40" s="23">
        <v>7365</v>
      </c>
      <c r="K40" s="40">
        <v>0.4161</v>
      </c>
      <c r="L40" s="68">
        <f t="shared" si="1"/>
        <v>3064.5765</v>
      </c>
      <c r="M40" s="14"/>
      <c r="N40" s="38"/>
      <c r="O40"/>
      <c r="P40"/>
      <c r="Q40"/>
      <c r="R40"/>
    </row>
    <row r="41" s="1" customFormat="1" ht="21" customHeight="1" spans="1:18">
      <c r="A41" s="14"/>
      <c r="B41" s="15"/>
      <c r="C41" s="15"/>
      <c r="D41" s="15"/>
      <c r="E41" s="23"/>
      <c r="F41" s="19"/>
      <c r="G41" s="20"/>
      <c r="H41" s="53" t="s">
        <v>70</v>
      </c>
      <c r="I41" s="41">
        <v>10320</v>
      </c>
      <c r="J41" s="23">
        <v>10320</v>
      </c>
      <c r="K41" s="40">
        <v>0.4161</v>
      </c>
      <c r="L41" s="68">
        <f t="shared" si="1"/>
        <v>4294.152</v>
      </c>
      <c r="M41" s="14"/>
      <c r="N41" s="38"/>
      <c r="O41"/>
      <c r="P41"/>
      <c r="Q41"/>
      <c r="R41"/>
    </row>
    <row r="42" s="1" customFormat="1" ht="21" customHeight="1" spans="1:18">
      <c r="A42" s="14"/>
      <c r="B42" s="15"/>
      <c r="C42" s="15"/>
      <c r="D42" s="15"/>
      <c r="E42" s="23"/>
      <c r="F42" s="19"/>
      <c r="G42" s="20"/>
      <c r="H42" s="53" t="s">
        <v>71</v>
      </c>
      <c r="I42" s="41">
        <v>9757</v>
      </c>
      <c r="J42" s="23">
        <v>9757</v>
      </c>
      <c r="K42" s="40">
        <v>0.4161</v>
      </c>
      <c r="L42" s="68">
        <f t="shared" si="1"/>
        <v>4059.8877</v>
      </c>
      <c r="M42" s="14"/>
      <c r="N42" s="38"/>
      <c r="O42"/>
      <c r="P42"/>
      <c r="Q42"/>
      <c r="R42"/>
    </row>
    <row r="43" s="1" customFormat="1" ht="21" customHeight="1" spans="1:18">
      <c r="A43" s="14"/>
      <c r="B43" s="15"/>
      <c r="C43" s="15"/>
      <c r="D43" s="15"/>
      <c r="E43" s="23"/>
      <c r="F43" s="21"/>
      <c r="G43" s="22"/>
      <c r="H43" s="13" t="s">
        <v>24</v>
      </c>
      <c r="I43" s="41">
        <f>SUM(I40:I42)</f>
        <v>27442</v>
      </c>
      <c r="J43" s="23">
        <f>SUM(J40:J42)</f>
        <v>27442</v>
      </c>
      <c r="K43" s="40"/>
      <c r="L43" s="68">
        <f>SUM(L40:L42)</f>
        <v>11418.6162</v>
      </c>
      <c r="M43" s="14"/>
      <c r="N43" s="38">
        <v>18767.58</v>
      </c>
      <c r="O43"/>
      <c r="P43"/>
      <c r="Q43"/>
      <c r="R43"/>
    </row>
    <row r="44" s="1" customFormat="1" ht="21" customHeight="1" spans="1:18">
      <c r="A44" s="14">
        <v>9</v>
      </c>
      <c r="B44" s="15" t="s">
        <v>55</v>
      </c>
      <c r="C44" s="15" t="s">
        <v>26</v>
      </c>
      <c r="D44" s="15" t="s">
        <v>56</v>
      </c>
      <c r="E44" s="23">
        <v>60</v>
      </c>
      <c r="F44" s="16" t="s">
        <v>57</v>
      </c>
      <c r="G44" s="17">
        <v>6831464934</v>
      </c>
      <c r="H44" s="53" t="s">
        <v>69</v>
      </c>
      <c r="I44" s="41">
        <v>4010</v>
      </c>
      <c r="J44" s="23">
        <v>4010</v>
      </c>
      <c r="K44" s="40">
        <v>0.4161</v>
      </c>
      <c r="L44" s="68">
        <f t="shared" si="1"/>
        <v>1668.561</v>
      </c>
      <c r="M44" s="14"/>
      <c r="N44" s="38"/>
      <c r="O44"/>
      <c r="P44"/>
      <c r="Q44"/>
      <c r="R44"/>
    </row>
    <row r="45" s="1" customFormat="1" ht="21" customHeight="1" spans="1:18">
      <c r="A45" s="14"/>
      <c r="B45" s="15"/>
      <c r="C45" s="15"/>
      <c r="D45" s="15"/>
      <c r="E45" s="23"/>
      <c r="F45" s="19"/>
      <c r="G45" s="20"/>
      <c r="H45" s="53" t="s">
        <v>70</v>
      </c>
      <c r="I45" s="41">
        <v>6272</v>
      </c>
      <c r="J45" s="23">
        <v>6272</v>
      </c>
      <c r="K45" s="40">
        <v>0.4161</v>
      </c>
      <c r="L45" s="68">
        <f t="shared" si="1"/>
        <v>2609.7792</v>
      </c>
      <c r="M45" s="14"/>
      <c r="N45" s="38"/>
      <c r="O45"/>
      <c r="P45"/>
      <c r="Q45"/>
      <c r="R45"/>
    </row>
    <row r="46" s="1" customFormat="1" ht="21" customHeight="1" spans="1:18">
      <c r="A46" s="14"/>
      <c r="B46" s="15"/>
      <c r="C46" s="15"/>
      <c r="D46" s="15"/>
      <c r="E46" s="23"/>
      <c r="F46" s="19"/>
      <c r="G46" s="20"/>
      <c r="H46" s="53" t="s">
        <v>71</v>
      </c>
      <c r="I46" s="41">
        <v>6424</v>
      </c>
      <c r="J46" s="23">
        <v>6424</v>
      </c>
      <c r="K46" s="40">
        <v>0.4161</v>
      </c>
      <c r="L46" s="68">
        <f t="shared" si="1"/>
        <v>2673.0264</v>
      </c>
      <c r="M46" s="14"/>
      <c r="N46" s="38"/>
      <c r="O46"/>
      <c r="P46"/>
      <c r="Q46"/>
      <c r="R46"/>
    </row>
    <row r="47" s="1" customFormat="1" ht="21" customHeight="1" spans="1:18">
      <c r="A47" s="14"/>
      <c r="B47" s="15"/>
      <c r="C47" s="15"/>
      <c r="D47" s="15"/>
      <c r="E47" s="23"/>
      <c r="F47" s="21"/>
      <c r="G47" s="22"/>
      <c r="H47" s="13" t="s">
        <v>24</v>
      </c>
      <c r="I47" s="41">
        <f>SUM(I44:I46)</f>
        <v>16706</v>
      </c>
      <c r="J47" s="41">
        <f>SUM(J44:J46)</f>
        <v>16706</v>
      </c>
      <c r="K47" s="40"/>
      <c r="L47" s="68">
        <f>SUM(L44:L46)</f>
        <v>6951.3666</v>
      </c>
      <c r="M47" s="14"/>
      <c r="N47" s="38">
        <v>11425.23</v>
      </c>
      <c r="O47"/>
      <c r="P47"/>
      <c r="Q47"/>
      <c r="R47"/>
    </row>
    <row r="48" s="1" customFormat="1" ht="21" customHeight="1" spans="1:18">
      <c r="A48" s="14">
        <v>10</v>
      </c>
      <c r="B48" s="15" t="s">
        <v>58</v>
      </c>
      <c r="C48" s="15" t="s">
        <v>17</v>
      </c>
      <c r="D48" s="26" t="s">
        <v>59</v>
      </c>
      <c r="E48" s="15">
        <v>100</v>
      </c>
      <c r="F48" s="19" t="s">
        <v>46</v>
      </c>
      <c r="G48" s="17">
        <v>6837866619</v>
      </c>
      <c r="H48" s="53" t="s">
        <v>69</v>
      </c>
      <c r="I48" s="41">
        <v>7440</v>
      </c>
      <c r="J48" s="23">
        <v>7440</v>
      </c>
      <c r="K48" s="40">
        <v>0.5161</v>
      </c>
      <c r="L48" s="68">
        <f t="shared" si="1"/>
        <v>3839.784</v>
      </c>
      <c r="M48" s="14"/>
      <c r="N48" s="38"/>
      <c r="O48"/>
      <c r="P48"/>
      <c r="Q48"/>
      <c r="R48"/>
    </row>
    <row r="49" s="1" customFormat="1" ht="21" customHeight="1" spans="1:18">
      <c r="A49" s="14"/>
      <c r="B49" s="15"/>
      <c r="C49" s="15"/>
      <c r="D49" s="26"/>
      <c r="E49" s="15"/>
      <c r="F49" s="19"/>
      <c r="G49" s="20"/>
      <c r="H49" s="53" t="s">
        <v>70</v>
      </c>
      <c r="I49" s="41">
        <v>10949</v>
      </c>
      <c r="J49" s="23">
        <v>10949</v>
      </c>
      <c r="K49" s="40">
        <v>0.5161</v>
      </c>
      <c r="L49" s="68">
        <f t="shared" si="1"/>
        <v>5650.7789</v>
      </c>
      <c r="M49" s="14"/>
      <c r="N49" s="38"/>
      <c r="O49"/>
      <c r="P49"/>
      <c r="Q49"/>
      <c r="R49"/>
    </row>
    <row r="50" s="1" customFormat="1" ht="21" customHeight="1" spans="1:18">
      <c r="A50" s="14"/>
      <c r="B50" s="15"/>
      <c r="C50" s="15"/>
      <c r="D50" s="26"/>
      <c r="E50" s="15"/>
      <c r="F50" s="19"/>
      <c r="G50" s="20"/>
      <c r="H50" s="53" t="s">
        <v>71</v>
      </c>
      <c r="I50" s="41">
        <v>10665</v>
      </c>
      <c r="J50" s="23">
        <v>10665</v>
      </c>
      <c r="K50" s="40">
        <v>0.5161</v>
      </c>
      <c r="L50" s="68">
        <f t="shared" si="1"/>
        <v>5504.2065</v>
      </c>
      <c r="M50" s="14"/>
      <c r="N50" s="38"/>
      <c r="O50"/>
      <c r="P50"/>
      <c r="Q50"/>
      <c r="R50"/>
    </row>
    <row r="51" s="1" customFormat="1" ht="21" customHeight="1" spans="1:18">
      <c r="A51" s="14"/>
      <c r="B51" s="15"/>
      <c r="C51" s="15"/>
      <c r="D51" s="26"/>
      <c r="E51" s="15"/>
      <c r="F51" s="21"/>
      <c r="G51" s="22"/>
      <c r="H51" s="13" t="s">
        <v>24</v>
      </c>
      <c r="I51" s="41">
        <f>SUM(I48:I50)</f>
        <v>29054</v>
      </c>
      <c r="J51" s="41">
        <f>SUM(J48:J50)</f>
        <v>29054</v>
      </c>
      <c r="K51" s="40"/>
      <c r="L51" s="68">
        <f>SUM(L48:L50)</f>
        <v>14994.7694</v>
      </c>
      <c r="M51" s="14"/>
      <c r="N51" s="38">
        <v>16964.63</v>
      </c>
      <c r="O51"/>
      <c r="P51"/>
      <c r="Q51"/>
      <c r="R51"/>
    </row>
    <row r="52" s="1" customFormat="1" ht="21" customHeight="1" spans="1:18">
      <c r="A52" s="14">
        <v>11</v>
      </c>
      <c r="B52" s="15" t="s">
        <v>51</v>
      </c>
      <c r="C52" s="15" t="s">
        <v>17</v>
      </c>
      <c r="D52" s="27" t="s">
        <v>60</v>
      </c>
      <c r="E52" s="28">
        <v>60</v>
      </c>
      <c r="F52" s="16" t="s">
        <v>61</v>
      </c>
      <c r="G52" s="17">
        <v>6848872726</v>
      </c>
      <c r="H52" s="53" t="s">
        <v>69</v>
      </c>
      <c r="I52" s="41">
        <v>4741</v>
      </c>
      <c r="J52" s="23">
        <v>4741</v>
      </c>
      <c r="K52" s="40">
        <v>0.5161</v>
      </c>
      <c r="L52" s="68">
        <f t="shared" si="1"/>
        <v>2446.8301</v>
      </c>
      <c r="M52" s="14"/>
      <c r="N52" s="38"/>
      <c r="O52"/>
      <c r="P52"/>
      <c r="Q52"/>
      <c r="R52"/>
    </row>
    <row r="53" s="1" customFormat="1" ht="21" customHeight="1" spans="1:16">
      <c r="A53" s="14"/>
      <c r="B53" s="15"/>
      <c r="C53" s="15"/>
      <c r="D53" s="27"/>
      <c r="E53" s="28"/>
      <c r="F53" s="19"/>
      <c r="G53" s="20"/>
      <c r="H53" s="53" t="s">
        <v>70</v>
      </c>
      <c r="I53" s="41">
        <v>6600</v>
      </c>
      <c r="J53" s="23">
        <v>6600</v>
      </c>
      <c r="K53" s="40">
        <v>0.5161</v>
      </c>
      <c r="L53" s="68">
        <f t="shared" si="1"/>
        <v>3406.26</v>
      </c>
      <c r="M53" s="14"/>
      <c r="N53" s="38"/>
      <c r="P53"/>
    </row>
    <row r="54" s="1" customFormat="1" ht="21" customHeight="1" spans="1:16">
      <c r="A54" s="14"/>
      <c r="B54" s="15"/>
      <c r="C54" s="15"/>
      <c r="D54" s="27"/>
      <c r="E54" s="28"/>
      <c r="F54" s="19"/>
      <c r="G54" s="20"/>
      <c r="H54" s="53" t="s">
        <v>71</v>
      </c>
      <c r="I54" s="41">
        <v>6194</v>
      </c>
      <c r="J54" s="23">
        <v>6194</v>
      </c>
      <c r="K54" s="40">
        <v>0.5161</v>
      </c>
      <c r="L54" s="68">
        <f t="shared" si="1"/>
        <v>3196.7234</v>
      </c>
      <c r="M54" s="14"/>
      <c r="N54" s="38"/>
      <c r="P54"/>
    </row>
    <row r="55" s="1" customFormat="1" ht="21" customHeight="1" spans="1:16">
      <c r="A55" s="14"/>
      <c r="B55" s="15"/>
      <c r="C55" s="15"/>
      <c r="D55" s="27"/>
      <c r="E55" s="28"/>
      <c r="F55" s="21"/>
      <c r="G55" s="22"/>
      <c r="H55" s="13" t="s">
        <v>24</v>
      </c>
      <c r="I55" s="41">
        <f>SUM(I52:I54)</f>
        <v>17535</v>
      </c>
      <c r="J55" s="41">
        <f>SUM(J52:J54)</f>
        <v>17535</v>
      </c>
      <c r="K55" s="40"/>
      <c r="L55" s="68">
        <f>SUM(L52:L54)</f>
        <v>9049.8135</v>
      </c>
      <c r="M55" s="14"/>
      <c r="N55" s="38">
        <v>10238.69</v>
      </c>
      <c r="P55"/>
    </row>
    <row r="56" s="1" customFormat="1" ht="21" customHeight="1" spans="1:16">
      <c r="A56" s="14">
        <v>12</v>
      </c>
      <c r="B56" s="15" t="s">
        <v>62</v>
      </c>
      <c r="C56" s="15" t="s">
        <v>26</v>
      </c>
      <c r="D56" s="15" t="s">
        <v>63</v>
      </c>
      <c r="E56" s="29">
        <v>63.6</v>
      </c>
      <c r="F56" s="16" t="s">
        <v>61</v>
      </c>
      <c r="G56" s="17">
        <v>6848888682</v>
      </c>
      <c r="H56" s="53" t="s">
        <v>69</v>
      </c>
      <c r="I56" s="41">
        <v>4649</v>
      </c>
      <c r="J56" s="23">
        <v>4649</v>
      </c>
      <c r="K56" s="40">
        <v>0.5161</v>
      </c>
      <c r="L56" s="68">
        <f t="shared" si="1"/>
        <v>2399.3489</v>
      </c>
      <c r="M56" s="14"/>
      <c r="N56" s="38"/>
      <c r="P56"/>
    </row>
    <row r="57" s="1" customFormat="1" ht="21" customHeight="1" spans="1:16">
      <c r="A57" s="14"/>
      <c r="B57" s="15"/>
      <c r="C57" s="15"/>
      <c r="D57" s="15"/>
      <c r="E57" s="29"/>
      <c r="F57" s="19"/>
      <c r="G57" s="20"/>
      <c r="H57" s="53" t="s">
        <v>70</v>
      </c>
      <c r="I57" s="41">
        <v>6620</v>
      </c>
      <c r="J57" s="23">
        <v>6620</v>
      </c>
      <c r="K57" s="40">
        <v>0.5161</v>
      </c>
      <c r="L57" s="68">
        <f t="shared" si="1"/>
        <v>3416.582</v>
      </c>
      <c r="M57" s="41"/>
      <c r="N57" s="38"/>
      <c r="P57"/>
    </row>
    <row r="58" s="1" customFormat="1" ht="21" customHeight="1" spans="1:16">
      <c r="A58" s="14"/>
      <c r="B58" s="15"/>
      <c r="C58" s="15"/>
      <c r="D58" s="15"/>
      <c r="E58" s="29"/>
      <c r="F58" s="19"/>
      <c r="G58" s="20"/>
      <c r="H58" s="53" t="s">
        <v>71</v>
      </c>
      <c r="I58" s="41">
        <v>6254</v>
      </c>
      <c r="J58" s="23">
        <v>6254</v>
      </c>
      <c r="K58" s="40">
        <v>0.5161</v>
      </c>
      <c r="L58" s="68">
        <f t="shared" si="1"/>
        <v>3227.6894</v>
      </c>
      <c r="M58" s="41"/>
      <c r="N58" s="38"/>
      <c r="P58"/>
    </row>
    <row r="59" s="1" customFormat="1" ht="21" customHeight="1" spans="1:16">
      <c r="A59" s="14"/>
      <c r="B59" s="15"/>
      <c r="C59" s="15"/>
      <c r="D59" s="15"/>
      <c r="E59" s="29"/>
      <c r="F59" s="21"/>
      <c r="G59" s="22"/>
      <c r="H59" s="13" t="s">
        <v>24</v>
      </c>
      <c r="I59" s="41">
        <f>SUM(I56:I58)</f>
        <v>17523</v>
      </c>
      <c r="J59" s="41">
        <f>SUM(J56:J58)</f>
        <v>17523</v>
      </c>
      <c r="K59" s="40"/>
      <c r="L59" s="68">
        <f>SUM(L56:L58)</f>
        <v>9043.6203</v>
      </c>
      <c r="M59" s="41"/>
      <c r="N59" s="38">
        <v>10231.68</v>
      </c>
      <c r="P59"/>
    </row>
    <row r="60" s="1" customFormat="1" ht="33" customHeight="1" spans="1:14">
      <c r="A60" s="30" t="s">
        <v>64</v>
      </c>
      <c r="B60" s="31"/>
      <c r="C60" s="31"/>
      <c r="D60" s="32"/>
      <c r="E60" s="33">
        <v>983.6</v>
      </c>
      <c r="F60" s="34"/>
      <c r="G60" s="35"/>
      <c r="H60" s="34"/>
      <c r="I60" s="33">
        <v>260531</v>
      </c>
      <c r="J60" s="46"/>
      <c r="K60" s="40"/>
      <c r="L60" s="68">
        <f>L7+L11+L15+L19+L23+L27+L31+L35+L39+L43+L47+L51+L55+L59</f>
        <v>118194.2906</v>
      </c>
      <c r="M60" s="38">
        <f>SUM(M4:M59)</f>
        <v>5998.7</v>
      </c>
      <c r="N60" s="38">
        <f>SUM(N4:N59)</f>
        <v>162391.1</v>
      </c>
    </row>
  </sheetData>
  <mergeCells count="91">
    <mergeCell ref="A1:N1"/>
    <mergeCell ref="A60:D60"/>
    <mergeCell ref="F60:H60"/>
    <mergeCell ref="A4:A7"/>
    <mergeCell ref="A8:A11"/>
    <mergeCell ref="A12:A15"/>
    <mergeCell ref="A16:A19"/>
    <mergeCell ref="A20:A31"/>
    <mergeCell ref="A32:A35"/>
    <mergeCell ref="A36:A39"/>
    <mergeCell ref="A40:A43"/>
    <mergeCell ref="A44:A47"/>
    <mergeCell ref="A48:A51"/>
    <mergeCell ref="A52:A55"/>
    <mergeCell ref="A56:A59"/>
    <mergeCell ref="B4:B7"/>
    <mergeCell ref="B8:B11"/>
    <mergeCell ref="B12:B15"/>
    <mergeCell ref="B16:B19"/>
    <mergeCell ref="B20:B31"/>
    <mergeCell ref="B32:B35"/>
    <mergeCell ref="B36:B39"/>
    <mergeCell ref="B40:B43"/>
    <mergeCell ref="B44:B47"/>
    <mergeCell ref="B48:B51"/>
    <mergeCell ref="B52:B55"/>
    <mergeCell ref="B56:B59"/>
    <mergeCell ref="C4:C7"/>
    <mergeCell ref="C8:C11"/>
    <mergeCell ref="C12:C15"/>
    <mergeCell ref="C16:C19"/>
    <mergeCell ref="C20:C31"/>
    <mergeCell ref="C32:C35"/>
    <mergeCell ref="C36:C39"/>
    <mergeCell ref="C40:C43"/>
    <mergeCell ref="C44:C47"/>
    <mergeCell ref="C48:C51"/>
    <mergeCell ref="C52:C55"/>
    <mergeCell ref="C56:C59"/>
    <mergeCell ref="D4:D7"/>
    <mergeCell ref="D8:D11"/>
    <mergeCell ref="D12:D15"/>
    <mergeCell ref="D16:D19"/>
    <mergeCell ref="D20:D31"/>
    <mergeCell ref="D32:D35"/>
    <mergeCell ref="D36:D39"/>
    <mergeCell ref="D40:D43"/>
    <mergeCell ref="D44:D47"/>
    <mergeCell ref="D48:D51"/>
    <mergeCell ref="D52:D55"/>
    <mergeCell ref="D56:D59"/>
    <mergeCell ref="E4:E7"/>
    <mergeCell ref="E8:E11"/>
    <mergeCell ref="E12:E15"/>
    <mergeCell ref="E16:E19"/>
    <mergeCell ref="E20:E31"/>
    <mergeCell ref="E32:E35"/>
    <mergeCell ref="E36:E39"/>
    <mergeCell ref="E40:E43"/>
    <mergeCell ref="E44:E47"/>
    <mergeCell ref="E48:E51"/>
    <mergeCell ref="E52:E55"/>
    <mergeCell ref="E56:E59"/>
    <mergeCell ref="F4:F7"/>
    <mergeCell ref="F8:F11"/>
    <mergeCell ref="F12:F15"/>
    <mergeCell ref="F16:F19"/>
    <mergeCell ref="F20:F23"/>
    <mergeCell ref="F24:F27"/>
    <mergeCell ref="F28:F31"/>
    <mergeCell ref="F32:F35"/>
    <mergeCell ref="F36:F39"/>
    <mergeCell ref="F40:F43"/>
    <mergeCell ref="F44:F47"/>
    <mergeCell ref="F48:F51"/>
    <mergeCell ref="F52:F55"/>
    <mergeCell ref="F56:F59"/>
    <mergeCell ref="G4:G7"/>
    <mergeCell ref="G8:G11"/>
    <mergeCell ref="G12:G15"/>
    <mergeCell ref="G16:G19"/>
    <mergeCell ref="G20:G23"/>
    <mergeCell ref="G24:G27"/>
    <mergeCell ref="G28:G31"/>
    <mergeCell ref="G32:G35"/>
    <mergeCell ref="G36:G39"/>
    <mergeCell ref="G40:G43"/>
    <mergeCell ref="G44:G47"/>
    <mergeCell ref="G48:G51"/>
    <mergeCell ref="G52:G55"/>
    <mergeCell ref="G56:G59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workbookViewId="0">
      <selection activeCell="A1" sqref="A1:N1"/>
    </sheetView>
  </sheetViews>
  <sheetFormatPr defaultColWidth="9" defaultRowHeight="13.5"/>
  <cols>
    <col min="1" max="1" width="3.45833333333333" customWidth="1"/>
    <col min="2" max="2" width="3.09166666666667" customWidth="1"/>
    <col min="3" max="3" width="4.36666666666667" customWidth="1"/>
    <col min="4" max="4" width="12.4583333333333" customWidth="1"/>
    <col min="5" max="5" width="5.275" customWidth="1"/>
    <col min="6" max="6" width="3.90833333333333" style="2" customWidth="1"/>
    <col min="7" max="7" width="4.36666666666667" style="3" customWidth="1"/>
    <col min="8" max="8" width="6.36666666666667" customWidth="1"/>
    <col min="9" max="9" width="11.4583333333333" customWidth="1"/>
    <col min="10" max="10" width="11" style="4" customWidth="1"/>
    <col min="11" max="11" width="10.725" style="4" customWidth="1"/>
    <col min="12" max="13" width="12" customWidth="1"/>
    <col min="14" max="14" width="12.9083333333333" customWidth="1"/>
  </cols>
  <sheetData>
    <row r="1" ht="21" spans="1:14">
      <c r="A1" s="5" t="s">
        <v>72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5"/>
    </row>
    <row r="2" spans="1:13">
      <c r="A2" s="7" t="s">
        <v>73</v>
      </c>
      <c r="B2" s="7"/>
      <c r="C2" s="7"/>
      <c r="D2" s="7"/>
      <c r="E2" s="7"/>
      <c r="F2" s="8"/>
      <c r="G2" s="9"/>
      <c r="H2" s="7"/>
      <c r="I2" s="7"/>
      <c r="J2" s="36"/>
      <c r="K2" s="36"/>
      <c r="L2" s="7"/>
      <c r="M2" s="7"/>
    </row>
    <row r="3" s="1" customFormat="1" ht="48" customHeight="1" spans="1:14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2" t="s">
        <v>8</v>
      </c>
      <c r="H3" s="13" t="s">
        <v>9</v>
      </c>
      <c r="I3" s="37" t="s">
        <v>10</v>
      </c>
      <c r="J3" s="37" t="s">
        <v>11</v>
      </c>
      <c r="K3" s="10" t="s">
        <v>12</v>
      </c>
      <c r="L3" s="37" t="s">
        <v>13</v>
      </c>
      <c r="M3" s="37" t="s">
        <v>14</v>
      </c>
      <c r="N3" s="38" t="s">
        <v>15</v>
      </c>
    </row>
    <row r="4" s="1" customFormat="1" ht="21" customHeight="1" spans="1:14">
      <c r="A4" s="14">
        <v>1</v>
      </c>
      <c r="B4" s="15" t="s">
        <v>16</v>
      </c>
      <c r="C4" s="15" t="s">
        <v>17</v>
      </c>
      <c r="D4" s="15" t="s">
        <v>18</v>
      </c>
      <c r="E4" s="15">
        <v>100</v>
      </c>
      <c r="F4" s="16" t="s">
        <v>19</v>
      </c>
      <c r="G4" s="17">
        <v>6816075023</v>
      </c>
      <c r="H4" s="53" t="s">
        <v>74</v>
      </c>
      <c r="I4" s="10"/>
      <c r="J4" s="39"/>
      <c r="K4" s="40"/>
      <c r="L4" s="10"/>
      <c r="M4" s="10"/>
      <c r="N4" s="33"/>
    </row>
    <row r="5" s="1" customFormat="1" ht="21" customHeight="1" spans="1:14">
      <c r="A5" s="14"/>
      <c r="B5" s="15"/>
      <c r="C5" s="15"/>
      <c r="D5" s="15"/>
      <c r="E5" s="15"/>
      <c r="F5" s="19"/>
      <c r="G5" s="20"/>
      <c r="H5" s="53" t="s">
        <v>75</v>
      </c>
      <c r="I5" s="10"/>
      <c r="J5" s="39"/>
      <c r="K5" s="40"/>
      <c r="L5" s="10"/>
      <c r="M5" s="10"/>
      <c r="N5" s="33"/>
    </row>
    <row r="6" s="1" customFormat="1" ht="21" customHeight="1" spans="1:14">
      <c r="A6" s="14"/>
      <c r="B6" s="15"/>
      <c r="C6" s="15"/>
      <c r="D6" s="15"/>
      <c r="E6" s="15"/>
      <c r="F6" s="19"/>
      <c r="G6" s="20"/>
      <c r="H6" s="53" t="s">
        <v>76</v>
      </c>
      <c r="I6" s="10"/>
      <c r="J6" s="39"/>
      <c r="K6" s="40"/>
      <c r="L6" s="10"/>
      <c r="M6" s="10"/>
      <c r="N6" s="33"/>
    </row>
    <row r="7" s="1" customFormat="1" ht="21" customHeight="1" spans="1:14">
      <c r="A7" s="14"/>
      <c r="B7" s="15"/>
      <c r="C7" s="15"/>
      <c r="D7" s="15"/>
      <c r="E7" s="15"/>
      <c r="F7" s="21"/>
      <c r="G7" s="22"/>
      <c r="H7" s="13" t="s">
        <v>24</v>
      </c>
      <c r="I7" s="41"/>
      <c r="J7" s="23"/>
      <c r="K7" s="23"/>
      <c r="L7" s="41"/>
      <c r="M7" s="41"/>
      <c r="N7" s="42"/>
    </row>
    <row r="8" s="1" customFormat="1" ht="21" customHeight="1" spans="1:14">
      <c r="A8" s="14">
        <v>2</v>
      </c>
      <c r="B8" s="15" t="s">
        <v>25</v>
      </c>
      <c r="C8" s="15" t="s">
        <v>26</v>
      </c>
      <c r="D8" s="15" t="s">
        <v>27</v>
      </c>
      <c r="E8" s="23">
        <v>61.2</v>
      </c>
      <c r="F8" s="19" t="s">
        <v>28</v>
      </c>
      <c r="G8" s="20">
        <v>6815500546</v>
      </c>
      <c r="H8" s="53" t="s">
        <v>74</v>
      </c>
      <c r="I8" s="41"/>
      <c r="J8" s="23"/>
      <c r="K8" s="23"/>
      <c r="L8" s="41"/>
      <c r="M8" s="41"/>
      <c r="N8" s="42"/>
    </row>
    <row r="9" s="1" customFormat="1" ht="21" customHeight="1" spans="1:14">
      <c r="A9" s="14"/>
      <c r="B9" s="15"/>
      <c r="C9" s="15"/>
      <c r="D9" s="15"/>
      <c r="E9" s="23"/>
      <c r="F9" s="19"/>
      <c r="G9" s="20"/>
      <c r="H9" s="53" t="s">
        <v>75</v>
      </c>
      <c r="I9" s="41"/>
      <c r="J9" s="23"/>
      <c r="K9" s="23"/>
      <c r="L9" s="41"/>
      <c r="M9" s="41"/>
      <c r="N9" s="42"/>
    </row>
    <row r="10" s="1" customFormat="1" ht="21" customHeight="1" spans="1:14">
      <c r="A10" s="14"/>
      <c r="B10" s="15"/>
      <c r="C10" s="15"/>
      <c r="D10" s="15"/>
      <c r="E10" s="23"/>
      <c r="F10" s="19"/>
      <c r="G10" s="20"/>
      <c r="H10" s="53" t="s">
        <v>76</v>
      </c>
      <c r="I10" s="41"/>
      <c r="J10" s="23"/>
      <c r="K10" s="23"/>
      <c r="L10" s="41"/>
      <c r="M10" s="41"/>
      <c r="N10" s="42"/>
    </row>
    <row r="11" s="1" customFormat="1" ht="21" customHeight="1" spans="1:14">
      <c r="A11" s="14"/>
      <c r="B11" s="15"/>
      <c r="C11" s="15"/>
      <c r="D11" s="15"/>
      <c r="E11" s="23"/>
      <c r="F11" s="21"/>
      <c r="G11" s="22"/>
      <c r="H11" s="13" t="s">
        <v>24</v>
      </c>
      <c r="I11" s="41"/>
      <c r="J11" s="23"/>
      <c r="K11" s="23"/>
      <c r="L11" s="41"/>
      <c r="M11" s="41"/>
      <c r="N11" s="42"/>
    </row>
    <row r="12" s="1" customFormat="1" ht="21" customHeight="1" spans="1:14">
      <c r="A12" s="14">
        <v>3</v>
      </c>
      <c r="B12" s="15" t="s">
        <v>30</v>
      </c>
      <c r="C12" s="15" t="s">
        <v>17</v>
      </c>
      <c r="D12" s="15" t="s">
        <v>31</v>
      </c>
      <c r="E12" s="23">
        <v>100</v>
      </c>
      <c r="F12" s="19" t="s">
        <v>32</v>
      </c>
      <c r="G12" s="20">
        <v>6819537238</v>
      </c>
      <c r="H12" s="53" t="s">
        <v>74</v>
      </c>
      <c r="I12" s="41"/>
      <c r="J12" s="23"/>
      <c r="K12" s="23"/>
      <c r="L12" s="41"/>
      <c r="M12" s="41"/>
      <c r="N12" s="42"/>
    </row>
    <row r="13" s="1" customFormat="1" ht="21" customHeight="1" spans="1:14">
      <c r="A13" s="14"/>
      <c r="B13" s="15"/>
      <c r="C13" s="15"/>
      <c r="D13" s="15"/>
      <c r="E13" s="23"/>
      <c r="F13" s="19"/>
      <c r="G13" s="20"/>
      <c r="H13" s="53" t="s">
        <v>75</v>
      </c>
      <c r="I13" s="41"/>
      <c r="J13" s="23"/>
      <c r="K13" s="23"/>
      <c r="L13" s="41"/>
      <c r="M13" s="41"/>
      <c r="N13" s="42"/>
    </row>
    <row r="14" s="1" customFormat="1" ht="21" customHeight="1" spans="1:14">
      <c r="A14" s="14"/>
      <c r="B14" s="15"/>
      <c r="C14" s="15"/>
      <c r="D14" s="15"/>
      <c r="E14" s="23"/>
      <c r="F14" s="19"/>
      <c r="G14" s="20"/>
      <c r="H14" s="53" t="s">
        <v>76</v>
      </c>
      <c r="I14" s="41"/>
      <c r="J14" s="23"/>
      <c r="K14" s="23"/>
      <c r="L14" s="41"/>
      <c r="M14" s="41"/>
      <c r="N14" s="42"/>
    </row>
    <row r="15" s="1" customFormat="1" ht="21" customHeight="1" spans="1:14">
      <c r="A15" s="14"/>
      <c r="B15" s="15"/>
      <c r="C15" s="15"/>
      <c r="D15" s="15"/>
      <c r="E15" s="23"/>
      <c r="F15" s="21"/>
      <c r="G15" s="22"/>
      <c r="H15" s="13" t="s">
        <v>24</v>
      </c>
      <c r="I15" s="41"/>
      <c r="J15" s="41"/>
      <c r="K15" s="41"/>
      <c r="L15" s="41"/>
      <c r="M15" s="41"/>
      <c r="N15" s="42"/>
    </row>
    <row r="16" s="1" customFormat="1" ht="21" customHeight="1" spans="1:14">
      <c r="A16" s="14">
        <v>4</v>
      </c>
      <c r="B16" s="15" t="s">
        <v>33</v>
      </c>
      <c r="C16" s="15" t="s">
        <v>26</v>
      </c>
      <c r="D16" s="15" t="s">
        <v>34</v>
      </c>
      <c r="E16" s="23">
        <v>50</v>
      </c>
      <c r="F16" s="19" t="s">
        <v>35</v>
      </c>
      <c r="G16" s="24">
        <v>6819538303</v>
      </c>
      <c r="H16" s="53" t="s">
        <v>74</v>
      </c>
      <c r="I16" s="41"/>
      <c r="J16" s="41"/>
      <c r="K16" s="41"/>
      <c r="L16" s="41"/>
      <c r="M16" s="41"/>
      <c r="N16" s="42"/>
    </row>
    <row r="17" s="1" customFormat="1" ht="21" customHeight="1" spans="1:14">
      <c r="A17" s="14"/>
      <c r="B17" s="15"/>
      <c r="C17" s="15"/>
      <c r="D17" s="15"/>
      <c r="E17" s="23"/>
      <c r="F17" s="19"/>
      <c r="G17" s="24"/>
      <c r="H17" s="53" t="s">
        <v>75</v>
      </c>
      <c r="I17" s="41"/>
      <c r="J17" s="41"/>
      <c r="K17" s="41"/>
      <c r="L17" s="41"/>
      <c r="M17" s="41"/>
      <c r="N17" s="42"/>
    </row>
    <row r="18" s="1" customFormat="1" ht="21" customHeight="1" spans="1:14">
      <c r="A18" s="14"/>
      <c r="B18" s="15"/>
      <c r="C18" s="15"/>
      <c r="D18" s="15"/>
      <c r="E18" s="23"/>
      <c r="F18" s="19"/>
      <c r="G18" s="24"/>
      <c r="H18" s="53" t="s">
        <v>76</v>
      </c>
      <c r="I18" s="41"/>
      <c r="J18" s="41"/>
      <c r="K18" s="41"/>
      <c r="L18" s="41"/>
      <c r="M18" s="41"/>
      <c r="N18" s="42"/>
    </row>
    <row r="19" s="1" customFormat="1" ht="21" customHeight="1" spans="1:14">
      <c r="A19" s="14"/>
      <c r="B19" s="15"/>
      <c r="C19" s="15"/>
      <c r="D19" s="15"/>
      <c r="E19" s="23"/>
      <c r="F19" s="21"/>
      <c r="G19" s="25"/>
      <c r="H19" s="13" t="s">
        <v>24</v>
      </c>
      <c r="I19" s="41"/>
      <c r="J19" s="23"/>
      <c r="K19" s="23"/>
      <c r="L19" s="41"/>
      <c r="M19" s="41"/>
      <c r="N19" s="42"/>
    </row>
    <row r="20" s="1" customFormat="1" ht="21" customHeight="1" spans="1:14">
      <c r="A20" s="14">
        <v>5</v>
      </c>
      <c r="B20" s="15" t="s">
        <v>37</v>
      </c>
      <c r="C20" s="15" t="s">
        <v>17</v>
      </c>
      <c r="D20" s="15" t="s">
        <v>38</v>
      </c>
      <c r="E20" s="23">
        <v>90</v>
      </c>
      <c r="F20" s="16" t="s">
        <v>39</v>
      </c>
      <c r="G20" s="17" t="s">
        <v>40</v>
      </c>
      <c r="H20" s="53" t="s">
        <v>74</v>
      </c>
      <c r="I20" s="41"/>
      <c r="J20" s="23"/>
      <c r="K20" s="23"/>
      <c r="L20" s="41"/>
      <c r="M20" s="41"/>
      <c r="N20" s="42"/>
    </row>
    <row r="21" s="1" customFormat="1" ht="21" customHeight="1" spans="1:14">
      <c r="A21" s="14"/>
      <c r="B21" s="15"/>
      <c r="C21" s="15"/>
      <c r="D21" s="15"/>
      <c r="E21" s="23"/>
      <c r="F21" s="19"/>
      <c r="G21" s="20"/>
      <c r="H21" s="53" t="s">
        <v>75</v>
      </c>
      <c r="I21" s="41"/>
      <c r="J21" s="23"/>
      <c r="K21" s="23"/>
      <c r="L21" s="41"/>
      <c r="M21" s="41"/>
      <c r="N21" s="42"/>
    </row>
    <row r="22" s="1" customFormat="1" ht="21" customHeight="1" spans="1:14">
      <c r="A22" s="14"/>
      <c r="B22" s="15"/>
      <c r="C22" s="15"/>
      <c r="D22" s="15"/>
      <c r="E22" s="23"/>
      <c r="F22" s="19"/>
      <c r="G22" s="20"/>
      <c r="H22" s="53" t="s">
        <v>76</v>
      </c>
      <c r="I22" s="41"/>
      <c r="J22" s="23"/>
      <c r="K22" s="23"/>
      <c r="L22" s="41"/>
      <c r="M22" s="41"/>
      <c r="N22" s="42"/>
    </row>
    <row r="23" s="1" customFormat="1" ht="21" customHeight="1" spans="1:14">
      <c r="A23" s="14"/>
      <c r="B23" s="15"/>
      <c r="C23" s="15"/>
      <c r="D23" s="15"/>
      <c r="E23" s="23"/>
      <c r="F23" s="21"/>
      <c r="G23" s="22"/>
      <c r="H23" s="13" t="s">
        <v>24</v>
      </c>
      <c r="I23" s="41"/>
      <c r="J23" s="23"/>
      <c r="K23" s="23"/>
      <c r="L23" s="41"/>
      <c r="M23" s="41"/>
      <c r="N23" s="42"/>
    </row>
    <row r="24" s="1" customFormat="1" ht="21" customHeight="1" spans="1:14">
      <c r="A24" s="14"/>
      <c r="B24" s="15"/>
      <c r="C24" s="15"/>
      <c r="D24" s="15"/>
      <c r="E24" s="23"/>
      <c r="F24" s="19" t="s">
        <v>39</v>
      </c>
      <c r="G24" s="20" t="s">
        <v>41</v>
      </c>
      <c r="H24" s="53" t="s">
        <v>74</v>
      </c>
      <c r="I24" s="41"/>
      <c r="J24" s="23"/>
      <c r="K24" s="23"/>
      <c r="L24" s="41"/>
      <c r="M24" s="41"/>
      <c r="N24" s="42"/>
    </row>
    <row r="25" s="1" customFormat="1" ht="21" customHeight="1" spans="1:14">
      <c r="A25" s="14"/>
      <c r="B25" s="15"/>
      <c r="C25" s="15"/>
      <c r="D25" s="15"/>
      <c r="E25" s="23"/>
      <c r="F25" s="19"/>
      <c r="G25" s="20"/>
      <c r="H25" s="53" t="s">
        <v>75</v>
      </c>
      <c r="I25" s="41"/>
      <c r="J25" s="23"/>
      <c r="K25" s="23"/>
      <c r="L25" s="41"/>
      <c r="M25" s="41"/>
      <c r="N25" s="42"/>
    </row>
    <row r="26" s="1" customFormat="1" ht="21" customHeight="1" spans="1:14">
      <c r="A26" s="14"/>
      <c r="B26" s="15"/>
      <c r="C26" s="15"/>
      <c r="D26" s="15"/>
      <c r="E26" s="23"/>
      <c r="F26" s="19"/>
      <c r="G26" s="20"/>
      <c r="H26" s="53" t="s">
        <v>76</v>
      </c>
      <c r="I26" s="41"/>
      <c r="J26" s="23"/>
      <c r="K26" s="23"/>
      <c r="L26" s="41"/>
      <c r="M26" s="41"/>
      <c r="N26" s="42"/>
    </row>
    <row r="27" s="1" customFormat="1" ht="21" customHeight="1" spans="1:14">
      <c r="A27" s="14"/>
      <c r="B27" s="15"/>
      <c r="C27" s="15"/>
      <c r="D27" s="15"/>
      <c r="E27" s="23"/>
      <c r="F27" s="21"/>
      <c r="G27" s="22"/>
      <c r="H27" s="13" t="s">
        <v>24</v>
      </c>
      <c r="I27" s="43"/>
      <c r="J27" s="23"/>
      <c r="K27" s="41"/>
      <c r="L27" s="41"/>
      <c r="M27" s="41"/>
      <c r="N27" s="42"/>
    </row>
    <row r="28" s="1" customFormat="1" ht="21" customHeight="1" spans="1:14">
      <c r="A28" s="14"/>
      <c r="B28" s="15"/>
      <c r="C28" s="15"/>
      <c r="D28" s="15"/>
      <c r="E28" s="23"/>
      <c r="F28" s="16" t="s">
        <v>42</v>
      </c>
      <c r="G28" s="17" t="s">
        <v>43</v>
      </c>
      <c r="H28" s="53" t="s">
        <v>74</v>
      </c>
      <c r="I28" s="43"/>
      <c r="J28" s="23"/>
      <c r="K28" s="41"/>
      <c r="L28" s="41"/>
      <c r="M28" s="41"/>
      <c r="N28" s="42"/>
    </row>
    <row r="29" s="1" customFormat="1" ht="21" customHeight="1" spans="1:14">
      <c r="A29" s="14"/>
      <c r="B29" s="15"/>
      <c r="C29" s="15"/>
      <c r="D29" s="15"/>
      <c r="E29" s="23"/>
      <c r="F29" s="19"/>
      <c r="G29" s="20"/>
      <c r="H29" s="53" t="s">
        <v>75</v>
      </c>
      <c r="I29" s="43"/>
      <c r="J29" s="23"/>
      <c r="K29" s="41"/>
      <c r="L29" s="41"/>
      <c r="M29" s="41"/>
      <c r="N29" s="42"/>
    </row>
    <row r="30" s="1" customFormat="1" ht="21" customHeight="1" spans="1:14">
      <c r="A30" s="14"/>
      <c r="B30" s="15"/>
      <c r="C30" s="15"/>
      <c r="D30" s="15"/>
      <c r="E30" s="23"/>
      <c r="F30" s="19"/>
      <c r="G30" s="20"/>
      <c r="H30" s="53" t="s">
        <v>76</v>
      </c>
      <c r="I30" s="43"/>
      <c r="J30" s="23"/>
      <c r="K30" s="41"/>
      <c r="L30" s="41"/>
      <c r="M30" s="41"/>
      <c r="N30" s="42"/>
    </row>
    <row r="31" s="1" customFormat="1" ht="21" customHeight="1" spans="1:14">
      <c r="A31" s="14"/>
      <c r="B31" s="15"/>
      <c r="C31" s="15"/>
      <c r="D31" s="15"/>
      <c r="E31" s="23"/>
      <c r="F31" s="21"/>
      <c r="G31" s="22"/>
      <c r="H31" s="13" t="s">
        <v>24</v>
      </c>
      <c r="I31" s="41"/>
      <c r="J31" s="44"/>
      <c r="K31" s="23"/>
      <c r="L31" s="41"/>
      <c r="M31" s="41"/>
      <c r="N31" s="45"/>
    </row>
    <row r="32" s="1" customFormat="1" ht="21" customHeight="1" spans="1:14">
      <c r="A32" s="14">
        <v>6</v>
      </c>
      <c r="B32" s="15" t="s">
        <v>44</v>
      </c>
      <c r="C32" s="15" t="s">
        <v>26</v>
      </c>
      <c r="D32" s="15" t="s">
        <v>45</v>
      </c>
      <c r="E32" s="23">
        <v>100</v>
      </c>
      <c r="F32" s="19" t="s">
        <v>46</v>
      </c>
      <c r="G32" s="20" t="s">
        <v>47</v>
      </c>
      <c r="H32" s="53" t="s">
        <v>74</v>
      </c>
      <c r="I32" s="41"/>
      <c r="J32" s="44"/>
      <c r="K32" s="23"/>
      <c r="L32" s="41"/>
      <c r="M32" s="41"/>
      <c r="N32" s="45"/>
    </row>
    <row r="33" s="1" customFormat="1" ht="21" customHeight="1" spans="1:14">
      <c r="A33" s="14"/>
      <c r="B33" s="15"/>
      <c r="C33" s="15"/>
      <c r="D33" s="15"/>
      <c r="E33" s="23"/>
      <c r="F33" s="19"/>
      <c r="G33" s="20"/>
      <c r="H33" s="53" t="s">
        <v>75</v>
      </c>
      <c r="I33" s="41"/>
      <c r="J33" s="44"/>
      <c r="K33" s="23"/>
      <c r="L33" s="41"/>
      <c r="M33" s="41"/>
      <c r="N33" s="45"/>
    </row>
    <row r="34" s="1" customFormat="1" ht="21" customHeight="1" spans="1:14">
      <c r="A34" s="14"/>
      <c r="B34" s="15"/>
      <c r="C34" s="15"/>
      <c r="D34" s="15"/>
      <c r="E34" s="23"/>
      <c r="F34" s="19"/>
      <c r="G34" s="20"/>
      <c r="H34" s="53" t="s">
        <v>76</v>
      </c>
      <c r="I34" s="41"/>
      <c r="J34" s="44"/>
      <c r="K34" s="23"/>
      <c r="L34" s="41"/>
      <c r="M34" s="41"/>
      <c r="N34" s="45"/>
    </row>
    <row r="35" s="1" customFormat="1" ht="21" customHeight="1" spans="1:14">
      <c r="A35" s="14"/>
      <c r="B35" s="15"/>
      <c r="C35" s="15"/>
      <c r="D35" s="15"/>
      <c r="E35" s="23"/>
      <c r="F35" s="21"/>
      <c r="G35" s="22"/>
      <c r="H35" s="13" t="s">
        <v>24</v>
      </c>
      <c r="I35" s="41"/>
      <c r="J35" s="41"/>
      <c r="K35" s="41"/>
      <c r="L35" s="41"/>
      <c r="M35" s="41"/>
      <c r="N35" s="42"/>
    </row>
    <row r="36" s="1" customFormat="1" ht="21" customHeight="1" spans="1:14">
      <c r="A36" s="14">
        <v>7</v>
      </c>
      <c r="B36" s="15" t="s">
        <v>48</v>
      </c>
      <c r="C36" s="15" t="s">
        <v>17</v>
      </c>
      <c r="D36" s="15" t="s">
        <v>49</v>
      </c>
      <c r="E36" s="23">
        <v>100</v>
      </c>
      <c r="F36" s="19" t="s">
        <v>46</v>
      </c>
      <c r="G36" s="17">
        <v>6836932182</v>
      </c>
      <c r="H36" s="53" t="s">
        <v>74</v>
      </c>
      <c r="I36" s="41"/>
      <c r="J36" s="41"/>
      <c r="K36" s="41"/>
      <c r="L36" s="41"/>
      <c r="M36" s="41"/>
      <c r="N36" s="42"/>
    </row>
    <row r="37" s="1" customFormat="1" ht="21" customHeight="1" spans="1:14">
      <c r="A37" s="14"/>
      <c r="B37" s="15"/>
      <c r="C37" s="15"/>
      <c r="D37" s="15"/>
      <c r="E37" s="23"/>
      <c r="F37" s="19"/>
      <c r="G37" s="20"/>
      <c r="H37" s="53" t="s">
        <v>75</v>
      </c>
      <c r="I37" s="41"/>
      <c r="J37" s="41"/>
      <c r="K37" s="41"/>
      <c r="L37" s="41"/>
      <c r="M37" s="41"/>
      <c r="N37" s="42"/>
    </row>
    <row r="38" s="1" customFormat="1" ht="21" customHeight="1" spans="1:14">
      <c r="A38" s="14"/>
      <c r="B38" s="15"/>
      <c r="C38" s="15"/>
      <c r="D38" s="15"/>
      <c r="E38" s="23"/>
      <c r="F38" s="19"/>
      <c r="G38" s="20"/>
      <c r="H38" s="53" t="s">
        <v>76</v>
      </c>
      <c r="I38" s="41"/>
      <c r="J38" s="41"/>
      <c r="K38" s="41"/>
      <c r="L38" s="41"/>
      <c r="M38" s="41"/>
      <c r="N38" s="42"/>
    </row>
    <row r="39" s="1" customFormat="1" ht="21" customHeight="1" spans="1:14">
      <c r="A39" s="14"/>
      <c r="B39" s="15"/>
      <c r="C39" s="15"/>
      <c r="D39" s="15"/>
      <c r="E39" s="23"/>
      <c r="F39" s="21"/>
      <c r="G39" s="22"/>
      <c r="H39" s="13" t="s">
        <v>24</v>
      </c>
      <c r="I39" s="41"/>
      <c r="J39" s="41"/>
      <c r="K39" s="41"/>
      <c r="L39" s="41"/>
      <c r="M39" s="41"/>
      <c r="N39" s="42"/>
    </row>
    <row r="40" s="1" customFormat="1" ht="21" customHeight="1" spans="1:14">
      <c r="A40" s="14">
        <v>8</v>
      </c>
      <c r="B40" s="15" t="s">
        <v>51</v>
      </c>
      <c r="C40" s="15" t="s">
        <v>17</v>
      </c>
      <c r="D40" s="15" t="s">
        <v>52</v>
      </c>
      <c r="E40" s="23">
        <v>98.8</v>
      </c>
      <c r="F40" s="16" t="s">
        <v>53</v>
      </c>
      <c r="G40" s="17" t="s">
        <v>54</v>
      </c>
      <c r="H40" s="53" t="s">
        <v>74</v>
      </c>
      <c r="I40" s="41"/>
      <c r="J40" s="41"/>
      <c r="K40" s="41"/>
      <c r="L40" s="41"/>
      <c r="M40" s="41"/>
      <c r="N40" s="42"/>
    </row>
    <row r="41" s="1" customFormat="1" ht="21" customHeight="1" spans="1:14">
      <c r="A41" s="14"/>
      <c r="B41" s="15"/>
      <c r="C41" s="15"/>
      <c r="D41" s="15"/>
      <c r="E41" s="23"/>
      <c r="F41" s="19"/>
      <c r="G41" s="20"/>
      <c r="H41" s="53" t="s">
        <v>75</v>
      </c>
      <c r="I41" s="41"/>
      <c r="J41" s="41"/>
      <c r="K41" s="41"/>
      <c r="L41" s="41"/>
      <c r="M41" s="41"/>
      <c r="N41" s="42"/>
    </row>
    <row r="42" s="1" customFormat="1" ht="21" customHeight="1" spans="1:14">
      <c r="A42" s="14"/>
      <c r="B42" s="15"/>
      <c r="C42" s="15"/>
      <c r="D42" s="15"/>
      <c r="E42" s="23"/>
      <c r="F42" s="19"/>
      <c r="G42" s="20"/>
      <c r="H42" s="53" t="s">
        <v>76</v>
      </c>
      <c r="I42" s="41"/>
      <c r="J42" s="41"/>
      <c r="K42" s="41"/>
      <c r="L42" s="41"/>
      <c r="M42" s="41"/>
      <c r="N42" s="42"/>
    </row>
    <row r="43" s="1" customFormat="1" ht="21" customHeight="1" spans="1:14">
      <c r="A43" s="14"/>
      <c r="B43" s="15"/>
      <c r="C43" s="15"/>
      <c r="D43" s="15"/>
      <c r="E43" s="23"/>
      <c r="F43" s="21"/>
      <c r="G43" s="22"/>
      <c r="H43" s="13" t="s">
        <v>24</v>
      </c>
      <c r="I43" s="41"/>
      <c r="J43" s="23"/>
      <c r="K43" s="23"/>
      <c r="L43" s="41"/>
      <c r="M43" s="41"/>
      <c r="N43" s="42"/>
    </row>
    <row r="44" s="1" customFormat="1" ht="21" customHeight="1" spans="1:14">
      <c r="A44" s="14">
        <v>9</v>
      </c>
      <c r="B44" s="15" t="s">
        <v>55</v>
      </c>
      <c r="C44" s="15" t="s">
        <v>26</v>
      </c>
      <c r="D44" s="15" t="s">
        <v>56</v>
      </c>
      <c r="E44" s="23">
        <v>60</v>
      </c>
      <c r="F44" s="16" t="s">
        <v>57</v>
      </c>
      <c r="G44" s="17">
        <v>6831464934</v>
      </c>
      <c r="H44" s="53" t="s">
        <v>74</v>
      </c>
      <c r="I44" s="41"/>
      <c r="J44" s="23"/>
      <c r="K44" s="23"/>
      <c r="L44" s="41"/>
      <c r="M44" s="41"/>
      <c r="N44" s="42"/>
    </row>
    <row r="45" s="1" customFormat="1" ht="21" customHeight="1" spans="1:14">
      <c r="A45" s="14"/>
      <c r="B45" s="15"/>
      <c r="C45" s="15"/>
      <c r="D45" s="15"/>
      <c r="E45" s="23"/>
      <c r="F45" s="19"/>
      <c r="G45" s="20"/>
      <c r="H45" s="53" t="s">
        <v>75</v>
      </c>
      <c r="I45" s="41"/>
      <c r="J45" s="23"/>
      <c r="K45" s="23"/>
      <c r="L45" s="41"/>
      <c r="M45" s="41"/>
      <c r="N45" s="42"/>
    </row>
    <row r="46" s="1" customFormat="1" ht="21" customHeight="1" spans="1:14">
      <c r="A46" s="14"/>
      <c r="B46" s="15"/>
      <c r="C46" s="15"/>
      <c r="D46" s="15"/>
      <c r="E46" s="23"/>
      <c r="F46" s="19"/>
      <c r="G46" s="20"/>
      <c r="H46" s="53" t="s">
        <v>76</v>
      </c>
      <c r="I46" s="41"/>
      <c r="J46" s="23"/>
      <c r="K46" s="23"/>
      <c r="L46" s="41"/>
      <c r="M46" s="41"/>
      <c r="N46" s="42"/>
    </row>
    <row r="47" s="1" customFormat="1" ht="21" customHeight="1" spans="1:14">
      <c r="A47" s="14"/>
      <c r="B47" s="15"/>
      <c r="C47" s="15"/>
      <c r="D47" s="15"/>
      <c r="E47" s="23"/>
      <c r="F47" s="21"/>
      <c r="G47" s="22"/>
      <c r="H47" s="13" t="s">
        <v>24</v>
      </c>
      <c r="I47" s="41"/>
      <c r="J47" s="41"/>
      <c r="K47" s="41"/>
      <c r="L47" s="41"/>
      <c r="M47" s="41"/>
      <c r="N47" s="42"/>
    </row>
    <row r="48" s="1" customFormat="1" ht="21" customHeight="1" spans="1:14">
      <c r="A48" s="14">
        <v>10</v>
      </c>
      <c r="B48" s="15" t="s">
        <v>58</v>
      </c>
      <c r="C48" s="15" t="s">
        <v>17</v>
      </c>
      <c r="D48" s="26" t="s">
        <v>59</v>
      </c>
      <c r="E48" s="15">
        <v>100</v>
      </c>
      <c r="F48" s="19" t="s">
        <v>46</v>
      </c>
      <c r="G48" s="17">
        <v>6837866619</v>
      </c>
      <c r="H48" s="53" t="s">
        <v>74</v>
      </c>
      <c r="I48" s="41"/>
      <c r="J48" s="41"/>
      <c r="K48" s="41"/>
      <c r="L48" s="41"/>
      <c r="M48" s="41"/>
      <c r="N48" s="42"/>
    </row>
    <row r="49" s="1" customFormat="1" ht="21" customHeight="1" spans="1:14">
      <c r="A49" s="14"/>
      <c r="B49" s="15"/>
      <c r="C49" s="15"/>
      <c r="D49" s="26"/>
      <c r="E49" s="15"/>
      <c r="F49" s="19"/>
      <c r="G49" s="20"/>
      <c r="H49" s="53" t="s">
        <v>75</v>
      </c>
      <c r="I49" s="41"/>
      <c r="J49" s="41"/>
      <c r="K49" s="41"/>
      <c r="L49" s="41"/>
      <c r="M49" s="41"/>
      <c r="N49" s="42"/>
    </row>
    <row r="50" s="1" customFormat="1" ht="21" customHeight="1" spans="1:14">
      <c r="A50" s="14"/>
      <c r="B50" s="15"/>
      <c r="C50" s="15"/>
      <c r="D50" s="26"/>
      <c r="E50" s="15"/>
      <c r="F50" s="19"/>
      <c r="G50" s="20"/>
      <c r="H50" s="53" t="s">
        <v>76</v>
      </c>
      <c r="I50" s="41"/>
      <c r="J50" s="41"/>
      <c r="K50" s="41"/>
      <c r="L50" s="41"/>
      <c r="M50" s="41"/>
      <c r="N50" s="42"/>
    </row>
    <row r="51" s="1" customFormat="1" ht="21" customHeight="1" spans="1:14">
      <c r="A51" s="14"/>
      <c r="B51" s="15"/>
      <c r="C51" s="15"/>
      <c r="D51" s="26"/>
      <c r="E51" s="15"/>
      <c r="F51" s="21"/>
      <c r="G51" s="22"/>
      <c r="H51" s="13" t="s">
        <v>24</v>
      </c>
      <c r="I51" s="41"/>
      <c r="J51" s="41"/>
      <c r="K51" s="41"/>
      <c r="L51" s="41"/>
      <c r="M51" s="41"/>
      <c r="N51" s="42"/>
    </row>
    <row r="52" s="1" customFormat="1" ht="21" customHeight="1" spans="1:14">
      <c r="A52" s="14">
        <v>11</v>
      </c>
      <c r="B52" s="15" t="s">
        <v>51</v>
      </c>
      <c r="C52" s="15" t="s">
        <v>17</v>
      </c>
      <c r="D52" s="27" t="s">
        <v>60</v>
      </c>
      <c r="E52" s="28">
        <v>60</v>
      </c>
      <c r="F52" s="16" t="s">
        <v>61</v>
      </c>
      <c r="G52" s="17">
        <v>6848872726</v>
      </c>
      <c r="H52" s="53" t="s">
        <v>74</v>
      </c>
      <c r="I52" s="41"/>
      <c r="J52" s="41"/>
      <c r="K52" s="41"/>
      <c r="L52" s="41"/>
      <c r="M52" s="41"/>
      <c r="N52" s="42"/>
    </row>
    <row r="53" s="1" customFormat="1" ht="21" customHeight="1" spans="1:14">
      <c r="A53" s="14"/>
      <c r="B53" s="15"/>
      <c r="C53" s="15"/>
      <c r="D53" s="27"/>
      <c r="E53" s="28"/>
      <c r="F53" s="19"/>
      <c r="G53" s="20"/>
      <c r="H53" s="53" t="s">
        <v>75</v>
      </c>
      <c r="I53" s="41"/>
      <c r="J53" s="41"/>
      <c r="K53" s="41"/>
      <c r="L53" s="41"/>
      <c r="M53" s="41"/>
      <c r="N53" s="42"/>
    </row>
    <row r="54" s="1" customFormat="1" ht="21" customHeight="1" spans="1:14">
      <c r="A54" s="14"/>
      <c r="B54" s="15"/>
      <c r="C54" s="15"/>
      <c r="D54" s="27"/>
      <c r="E54" s="28"/>
      <c r="F54" s="19"/>
      <c r="G54" s="20"/>
      <c r="H54" s="53" t="s">
        <v>76</v>
      </c>
      <c r="I54" s="41"/>
      <c r="J54" s="41"/>
      <c r="K54" s="41"/>
      <c r="L54" s="41"/>
      <c r="M54" s="41"/>
      <c r="N54" s="42"/>
    </row>
    <row r="55" s="1" customFormat="1" ht="21" customHeight="1" spans="1:14">
      <c r="A55" s="14"/>
      <c r="B55" s="15"/>
      <c r="C55" s="15"/>
      <c r="D55" s="27"/>
      <c r="E55" s="28"/>
      <c r="F55" s="21"/>
      <c r="G55" s="22"/>
      <c r="H55" s="13" t="s">
        <v>24</v>
      </c>
      <c r="I55" s="41"/>
      <c r="J55" s="41"/>
      <c r="K55" s="41"/>
      <c r="L55" s="41"/>
      <c r="M55" s="41"/>
      <c r="N55" s="42"/>
    </row>
    <row r="56" s="1" customFormat="1" ht="21" customHeight="1" spans="1:14">
      <c r="A56" s="14">
        <v>12</v>
      </c>
      <c r="B56" s="15" t="s">
        <v>62</v>
      </c>
      <c r="C56" s="15" t="s">
        <v>26</v>
      </c>
      <c r="D56" s="15" t="s">
        <v>63</v>
      </c>
      <c r="E56" s="29">
        <v>63.6</v>
      </c>
      <c r="F56" s="16" t="s">
        <v>61</v>
      </c>
      <c r="G56" s="17">
        <v>6848888682</v>
      </c>
      <c r="H56" s="53" t="s">
        <v>74</v>
      </c>
      <c r="I56" s="41"/>
      <c r="J56" s="41"/>
      <c r="K56" s="41"/>
      <c r="L56" s="41"/>
      <c r="M56" s="41"/>
      <c r="N56" s="42"/>
    </row>
    <row r="57" s="1" customFormat="1" ht="21" customHeight="1" spans="1:14">
      <c r="A57" s="14"/>
      <c r="B57" s="15"/>
      <c r="C57" s="15"/>
      <c r="D57" s="15"/>
      <c r="E57" s="29"/>
      <c r="F57" s="19"/>
      <c r="G57" s="20"/>
      <c r="H57" s="53" t="s">
        <v>75</v>
      </c>
      <c r="I57" s="41"/>
      <c r="J57" s="41"/>
      <c r="K57" s="41"/>
      <c r="L57" s="41"/>
      <c r="M57" s="41"/>
      <c r="N57" s="42"/>
    </row>
    <row r="58" s="1" customFormat="1" ht="21" customHeight="1" spans="1:14">
      <c r="A58" s="14"/>
      <c r="B58" s="15"/>
      <c r="C58" s="15"/>
      <c r="D58" s="15"/>
      <c r="E58" s="29"/>
      <c r="F58" s="19"/>
      <c r="G58" s="20"/>
      <c r="H58" s="53" t="s">
        <v>76</v>
      </c>
      <c r="I58" s="41"/>
      <c r="J58" s="41"/>
      <c r="K58" s="41"/>
      <c r="L58" s="41"/>
      <c r="M58" s="41"/>
      <c r="N58" s="42"/>
    </row>
    <row r="59" s="1" customFormat="1" ht="21" customHeight="1" spans="1:14">
      <c r="A59" s="14"/>
      <c r="B59" s="15"/>
      <c r="C59" s="15"/>
      <c r="D59" s="15"/>
      <c r="E59" s="29"/>
      <c r="F59" s="21"/>
      <c r="G59" s="22"/>
      <c r="H59" s="13" t="s">
        <v>24</v>
      </c>
      <c r="I59" s="41"/>
      <c r="J59" s="41"/>
      <c r="K59" s="41"/>
      <c r="L59" s="41"/>
      <c r="M59" s="41"/>
      <c r="N59" s="42"/>
    </row>
    <row r="60" s="1" customFormat="1" ht="33" customHeight="1" spans="1:14">
      <c r="A60" s="30" t="s">
        <v>64</v>
      </c>
      <c r="B60" s="31"/>
      <c r="C60" s="31"/>
      <c r="D60" s="32"/>
      <c r="E60" s="33">
        <v>983.6</v>
      </c>
      <c r="F60" s="34"/>
      <c r="G60" s="35"/>
      <c r="H60" s="34"/>
      <c r="I60" s="38"/>
      <c r="J60" s="46"/>
      <c r="K60" s="47"/>
      <c r="L60" s="38"/>
      <c r="M60" s="38"/>
      <c r="N60" s="42"/>
    </row>
  </sheetData>
  <mergeCells count="92">
    <mergeCell ref="A1:N1"/>
    <mergeCell ref="A2:L2"/>
    <mergeCell ref="A60:D60"/>
    <mergeCell ref="F60:H60"/>
    <mergeCell ref="A4:A7"/>
    <mergeCell ref="A8:A11"/>
    <mergeCell ref="A12:A15"/>
    <mergeCell ref="A16:A19"/>
    <mergeCell ref="A20:A31"/>
    <mergeCell ref="A32:A35"/>
    <mergeCell ref="A36:A39"/>
    <mergeCell ref="A40:A43"/>
    <mergeCell ref="A44:A47"/>
    <mergeCell ref="A48:A51"/>
    <mergeCell ref="A52:A55"/>
    <mergeCell ref="A56:A59"/>
    <mergeCell ref="B4:B7"/>
    <mergeCell ref="B8:B11"/>
    <mergeCell ref="B12:B15"/>
    <mergeCell ref="B16:B19"/>
    <mergeCell ref="B20:B31"/>
    <mergeCell ref="B32:B35"/>
    <mergeCell ref="B36:B39"/>
    <mergeCell ref="B40:B43"/>
    <mergeCell ref="B44:B47"/>
    <mergeCell ref="B48:B51"/>
    <mergeCell ref="B52:B55"/>
    <mergeCell ref="B56:B59"/>
    <mergeCell ref="C4:C7"/>
    <mergeCell ref="C8:C11"/>
    <mergeCell ref="C12:C15"/>
    <mergeCell ref="C16:C19"/>
    <mergeCell ref="C20:C31"/>
    <mergeCell ref="C32:C35"/>
    <mergeCell ref="C36:C39"/>
    <mergeCell ref="C40:C43"/>
    <mergeCell ref="C44:C47"/>
    <mergeCell ref="C48:C51"/>
    <mergeCell ref="C52:C55"/>
    <mergeCell ref="C56:C59"/>
    <mergeCell ref="D4:D7"/>
    <mergeCell ref="D8:D11"/>
    <mergeCell ref="D12:D15"/>
    <mergeCell ref="D16:D19"/>
    <mergeCell ref="D20:D31"/>
    <mergeCell ref="D32:D35"/>
    <mergeCell ref="D36:D39"/>
    <mergeCell ref="D40:D43"/>
    <mergeCell ref="D44:D47"/>
    <mergeCell ref="D48:D51"/>
    <mergeCell ref="D52:D55"/>
    <mergeCell ref="D56:D59"/>
    <mergeCell ref="E4:E7"/>
    <mergeCell ref="E8:E11"/>
    <mergeCell ref="E12:E15"/>
    <mergeCell ref="E16:E19"/>
    <mergeCell ref="E20:E31"/>
    <mergeCell ref="E32:E35"/>
    <mergeCell ref="E36:E39"/>
    <mergeCell ref="E40:E43"/>
    <mergeCell ref="E44:E47"/>
    <mergeCell ref="E48:E51"/>
    <mergeCell ref="E52:E55"/>
    <mergeCell ref="E56:E59"/>
    <mergeCell ref="F4:F7"/>
    <mergeCell ref="F8:F11"/>
    <mergeCell ref="F12:F15"/>
    <mergeCell ref="F16:F19"/>
    <mergeCell ref="F20:F23"/>
    <mergeCell ref="F24:F27"/>
    <mergeCell ref="F28:F31"/>
    <mergeCell ref="F32:F35"/>
    <mergeCell ref="F36:F39"/>
    <mergeCell ref="F40:F43"/>
    <mergeCell ref="F44:F47"/>
    <mergeCell ref="F48:F51"/>
    <mergeCell ref="F52:F55"/>
    <mergeCell ref="F56:F59"/>
    <mergeCell ref="G4:G7"/>
    <mergeCell ref="G8:G11"/>
    <mergeCell ref="G12:G15"/>
    <mergeCell ref="G16:G19"/>
    <mergeCell ref="G20:G23"/>
    <mergeCell ref="G24:G27"/>
    <mergeCell ref="G28:G31"/>
    <mergeCell ref="G32:G35"/>
    <mergeCell ref="G36:G39"/>
    <mergeCell ref="G40:G43"/>
    <mergeCell ref="G44:G47"/>
    <mergeCell ref="G48:G51"/>
    <mergeCell ref="G52:G55"/>
    <mergeCell ref="G56:G59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workbookViewId="0">
      <selection activeCell="K14" sqref="K14"/>
    </sheetView>
  </sheetViews>
  <sheetFormatPr defaultColWidth="9" defaultRowHeight="13.5"/>
  <cols>
    <col min="1" max="1" width="3.45833333333333" customWidth="1"/>
    <col min="2" max="2" width="3.09166666666667" customWidth="1"/>
    <col min="3" max="3" width="4.36666666666667" customWidth="1"/>
    <col min="4" max="4" width="12.4583333333333" customWidth="1"/>
    <col min="5" max="5" width="5.275" customWidth="1"/>
    <col min="6" max="6" width="3.90833333333333" style="2" customWidth="1"/>
    <col min="7" max="7" width="4.36666666666667" style="3" customWidth="1"/>
    <col min="8" max="8" width="6.36666666666667" customWidth="1"/>
    <col min="9" max="9" width="11.4583333333333" customWidth="1"/>
    <col min="10" max="10" width="11" style="4" customWidth="1"/>
    <col min="11" max="11" width="10.725" style="4" customWidth="1"/>
    <col min="12" max="13" width="12" customWidth="1"/>
    <col min="14" max="14" width="12.9083333333333" customWidth="1"/>
  </cols>
  <sheetData>
    <row r="1" ht="21" spans="1:14">
      <c r="A1" s="5" t="s">
        <v>77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5"/>
    </row>
    <row r="2" spans="1:13">
      <c r="A2" s="7" t="s">
        <v>73</v>
      </c>
      <c r="B2" s="7"/>
      <c r="C2" s="7"/>
      <c r="D2" s="7"/>
      <c r="E2" s="7"/>
      <c r="F2" s="8"/>
      <c r="G2" s="9"/>
      <c r="H2" s="7"/>
      <c r="I2" s="7"/>
      <c r="J2" s="36"/>
      <c r="K2" s="36"/>
      <c r="L2" s="7"/>
      <c r="M2" s="7"/>
    </row>
    <row r="3" s="1" customFormat="1" ht="48" customHeight="1" spans="1:14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2" t="s">
        <v>8</v>
      </c>
      <c r="H3" s="13" t="s">
        <v>9</v>
      </c>
      <c r="I3" s="37" t="s">
        <v>10</v>
      </c>
      <c r="J3" s="37" t="s">
        <v>11</v>
      </c>
      <c r="K3" s="10" t="s">
        <v>12</v>
      </c>
      <c r="L3" s="37" t="s">
        <v>13</v>
      </c>
      <c r="M3" s="37" t="s">
        <v>14</v>
      </c>
      <c r="N3" s="38" t="s">
        <v>15</v>
      </c>
    </row>
    <row r="4" s="1" customFormat="1" ht="21" customHeight="1" spans="1:14">
      <c r="A4" s="14">
        <v>1</v>
      </c>
      <c r="B4" s="15" t="s">
        <v>16</v>
      </c>
      <c r="C4" s="15" t="s">
        <v>17</v>
      </c>
      <c r="D4" s="15" t="s">
        <v>18</v>
      </c>
      <c r="E4" s="15">
        <v>100</v>
      </c>
      <c r="F4" s="16" t="s">
        <v>19</v>
      </c>
      <c r="G4" s="17">
        <v>6816075023</v>
      </c>
      <c r="H4" s="53" t="s">
        <v>78</v>
      </c>
      <c r="I4" s="10"/>
      <c r="J4" s="39"/>
      <c r="K4" s="40"/>
      <c r="L4" s="10"/>
      <c r="M4" s="10"/>
      <c r="N4" s="33"/>
    </row>
    <row r="5" s="1" customFormat="1" ht="21" customHeight="1" spans="1:14">
      <c r="A5" s="14"/>
      <c r="B5" s="15"/>
      <c r="C5" s="15"/>
      <c r="D5" s="15"/>
      <c r="E5" s="15"/>
      <c r="F5" s="19"/>
      <c r="G5" s="20"/>
      <c r="H5" s="53" t="s">
        <v>79</v>
      </c>
      <c r="I5" s="10"/>
      <c r="J5" s="39"/>
      <c r="K5" s="40"/>
      <c r="L5" s="10"/>
      <c r="M5" s="10"/>
      <c r="N5" s="33"/>
    </row>
    <row r="6" s="1" customFormat="1" ht="21" customHeight="1" spans="1:14">
      <c r="A6" s="14"/>
      <c r="B6" s="15"/>
      <c r="C6" s="15"/>
      <c r="D6" s="15"/>
      <c r="E6" s="15"/>
      <c r="F6" s="19"/>
      <c r="G6" s="20"/>
      <c r="H6" s="53" t="s">
        <v>80</v>
      </c>
      <c r="I6" s="10"/>
      <c r="J6" s="39"/>
      <c r="K6" s="40"/>
      <c r="L6" s="10"/>
      <c r="M6" s="10"/>
      <c r="N6" s="33"/>
    </row>
    <row r="7" s="1" customFormat="1" ht="21" customHeight="1" spans="1:14">
      <c r="A7" s="14"/>
      <c r="B7" s="15"/>
      <c r="C7" s="15"/>
      <c r="D7" s="15"/>
      <c r="E7" s="15"/>
      <c r="F7" s="21"/>
      <c r="G7" s="22"/>
      <c r="H7" s="13" t="s">
        <v>24</v>
      </c>
      <c r="I7" s="41"/>
      <c r="J7" s="23"/>
      <c r="K7" s="23"/>
      <c r="L7" s="41"/>
      <c r="M7" s="41"/>
      <c r="N7" s="42"/>
    </row>
    <row r="8" s="1" customFormat="1" ht="21" customHeight="1" spans="1:14">
      <c r="A8" s="14">
        <v>2</v>
      </c>
      <c r="B8" s="15" t="s">
        <v>25</v>
      </c>
      <c r="C8" s="15" t="s">
        <v>26</v>
      </c>
      <c r="D8" s="15" t="s">
        <v>27</v>
      </c>
      <c r="E8" s="23">
        <v>61.2</v>
      </c>
      <c r="F8" s="19" t="s">
        <v>28</v>
      </c>
      <c r="G8" s="20">
        <v>6815500546</v>
      </c>
      <c r="H8" s="53" t="s">
        <v>78</v>
      </c>
      <c r="I8" s="41"/>
      <c r="J8" s="23"/>
      <c r="K8" s="23"/>
      <c r="L8" s="41"/>
      <c r="M8" s="41"/>
      <c r="N8" s="42"/>
    </row>
    <row r="9" s="1" customFormat="1" ht="21" customHeight="1" spans="1:14">
      <c r="A9" s="14"/>
      <c r="B9" s="15"/>
      <c r="C9" s="15"/>
      <c r="D9" s="15"/>
      <c r="E9" s="23"/>
      <c r="F9" s="19"/>
      <c r="G9" s="20"/>
      <c r="H9" s="53" t="s">
        <v>79</v>
      </c>
      <c r="I9" s="41"/>
      <c r="J9" s="23"/>
      <c r="K9" s="23"/>
      <c r="L9" s="41"/>
      <c r="M9" s="41"/>
      <c r="N9" s="42"/>
    </row>
    <row r="10" s="1" customFormat="1" ht="21" customHeight="1" spans="1:14">
      <c r="A10" s="14"/>
      <c r="B10" s="15"/>
      <c r="C10" s="15"/>
      <c r="D10" s="15"/>
      <c r="E10" s="23"/>
      <c r="F10" s="19"/>
      <c r="G10" s="20"/>
      <c r="H10" s="53" t="s">
        <v>80</v>
      </c>
      <c r="I10" s="41"/>
      <c r="J10" s="23"/>
      <c r="K10" s="23"/>
      <c r="L10" s="41"/>
      <c r="M10" s="41"/>
      <c r="N10" s="42"/>
    </row>
    <row r="11" s="1" customFormat="1" ht="21" customHeight="1" spans="1:14">
      <c r="A11" s="14"/>
      <c r="B11" s="15"/>
      <c r="C11" s="15"/>
      <c r="D11" s="15"/>
      <c r="E11" s="23"/>
      <c r="F11" s="21"/>
      <c r="G11" s="22"/>
      <c r="H11" s="13" t="s">
        <v>24</v>
      </c>
      <c r="I11" s="41"/>
      <c r="J11" s="23"/>
      <c r="K11" s="23"/>
      <c r="L11" s="41"/>
      <c r="M11" s="41"/>
      <c r="N11" s="42"/>
    </row>
    <row r="12" s="1" customFormat="1" ht="21" customHeight="1" spans="1:14">
      <c r="A12" s="14">
        <v>3</v>
      </c>
      <c r="B12" s="15" t="s">
        <v>30</v>
      </c>
      <c r="C12" s="15" t="s">
        <v>17</v>
      </c>
      <c r="D12" s="15" t="s">
        <v>31</v>
      </c>
      <c r="E12" s="23">
        <v>100</v>
      </c>
      <c r="F12" s="19" t="s">
        <v>32</v>
      </c>
      <c r="G12" s="20">
        <v>6819537238</v>
      </c>
      <c r="H12" s="53" t="s">
        <v>78</v>
      </c>
      <c r="I12" s="41"/>
      <c r="J12" s="23"/>
      <c r="K12" s="23"/>
      <c r="L12" s="41"/>
      <c r="M12" s="41"/>
      <c r="N12" s="42"/>
    </row>
    <row r="13" s="1" customFormat="1" ht="21" customHeight="1" spans="1:14">
      <c r="A13" s="14"/>
      <c r="B13" s="15"/>
      <c r="C13" s="15"/>
      <c r="D13" s="15"/>
      <c r="E13" s="23"/>
      <c r="F13" s="19"/>
      <c r="G13" s="20"/>
      <c r="H13" s="53" t="s">
        <v>79</v>
      </c>
      <c r="I13" s="41"/>
      <c r="J13" s="23"/>
      <c r="K13" s="23"/>
      <c r="L13" s="41"/>
      <c r="M13" s="41"/>
      <c r="N13" s="42"/>
    </row>
    <row r="14" s="1" customFormat="1" ht="21" customHeight="1" spans="1:14">
      <c r="A14" s="14"/>
      <c r="B14" s="15"/>
      <c r="C14" s="15"/>
      <c r="D14" s="15"/>
      <c r="E14" s="23"/>
      <c r="F14" s="19"/>
      <c r="G14" s="20"/>
      <c r="H14" s="53" t="s">
        <v>80</v>
      </c>
      <c r="I14" s="41"/>
      <c r="J14" s="23"/>
      <c r="K14" s="23"/>
      <c r="L14" s="41"/>
      <c r="M14" s="41"/>
      <c r="N14" s="42"/>
    </row>
    <row r="15" s="1" customFormat="1" ht="21" customHeight="1" spans="1:14">
      <c r="A15" s="14"/>
      <c r="B15" s="15"/>
      <c r="C15" s="15"/>
      <c r="D15" s="15"/>
      <c r="E15" s="23"/>
      <c r="F15" s="21"/>
      <c r="G15" s="22"/>
      <c r="H15" s="13" t="s">
        <v>24</v>
      </c>
      <c r="I15" s="41"/>
      <c r="J15" s="41"/>
      <c r="K15" s="41"/>
      <c r="L15" s="41"/>
      <c r="M15" s="41"/>
      <c r="N15" s="42"/>
    </row>
    <row r="16" s="1" customFormat="1" ht="21" customHeight="1" spans="1:14">
      <c r="A16" s="14">
        <v>4</v>
      </c>
      <c r="B16" s="15" t="s">
        <v>33</v>
      </c>
      <c r="C16" s="15" t="s">
        <v>26</v>
      </c>
      <c r="D16" s="15" t="s">
        <v>34</v>
      </c>
      <c r="E16" s="23">
        <v>50</v>
      </c>
      <c r="F16" s="19" t="s">
        <v>35</v>
      </c>
      <c r="G16" s="24">
        <v>6819538303</v>
      </c>
      <c r="H16" s="53" t="s">
        <v>78</v>
      </c>
      <c r="I16" s="41"/>
      <c r="J16" s="41"/>
      <c r="K16" s="41"/>
      <c r="L16" s="41"/>
      <c r="M16" s="41"/>
      <c r="N16" s="42"/>
    </row>
    <row r="17" s="1" customFormat="1" ht="21" customHeight="1" spans="1:14">
      <c r="A17" s="14"/>
      <c r="B17" s="15"/>
      <c r="C17" s="15"/>
      <c r="D17" s="15"/>
      <c r="E17" s="23"/>
      <c r="F17" s="19"/>
      <c r="G17" s="24"/>
      <c r="H17" s="53" t="s">
        <v>79</v>
      </c>
      <c r="I17" s="41"/>
      <c r="J17" s="41"/>
      <c r="K17" s="41"/>
      <c r="L17" s="41"/>
      <c r="M17" s="41"/>
      <c r="N17" s="42"/>
    </row>
    <row r="18" s="1" customFormat="1" ht="21" customHeight="1" spans="1:14">
      <c r="A18" s="14"/>
      <c r="B18" s="15"/>
      <c r="C18" s="15"/>
      <c r="D18" s="15"/>
      <c r="E18" s="23"/>
      <c r="F18" s="19"/>
      <c r="G18" s="24"/>
      <c r="H18" s="53" t="s">
        <v>80</v>
      </c>
      <c r="I18" s="41"/>
      <c r="J18" s="41"/>
      <c r="K18" s="41"/>
      <c r="L18" s="41"/>
      <c r="M18" s="41"/>
      <c r="N18" s="42"/>
    </row>
    <row r="19" s="1" customFormat="1" ht="21" customHeight="1" spans="1:14">
      <c r="A19" s="14"/>
      <c r="B19" s="15"/>
      <c r="C19" s="15"/>
      <c r="D19" s="15"/>
      <c r="E19" s="23"/>
      <c r="F19" s="21"/>
      <c r="G19" s="25"/>
      <c r="H19" s="13" t="s">
        <v>24</v>
      </c>
      <c r="I19" s="41"/>
      <c r="J19" s="23"/>
      <c r="K19" s="23"/>
      <c r="L19" s="41"/>
      <c r="M19" s="41"/>
      <c r="N19" s="42"/>
    </row>
    <row r="20" s="1" customFormat="1" ht="21" customHeight="1" spans="1:14">
      <c r="A20" s="14">
        <v>5</v>
      </c>
      <c r="B20" s="15" t="s">
        <v>37</v>
      </c>
      <c r="C20" s="15" t="s">
        <v>17</v>
      </c>
      <c r="D20" s="15" t="s">
        <v>38</v>
      </c>
      <c r="E20" s="23">
        <v>90</v>
      </c>
      <c r="F20" s="16" t="s">
        <v>39</v>
      </c>
      <c r="G20" s="17" t="s">
        <v>40</v>
      </c>
      <c r="H20" s="53" t="s">
        <v>78</v>
      </c>
      <c r="I20" s="41"/>
      <c r="J20" s="23"/>
      <c r="K20" s="23"/>
      <c r="L20" s="41"/>
      <c r="M20" s="41"/>
      <c r="N20" s="42"/>
    </row>
    <row r="21" s="1" customFormat="1" ht="21" customHeight="1" spans="1:14">
      <c r="A21" s="14"/>
      <c r="B21" s="15"/>
      <c r="C21" s="15"/>
      <c r="D21" s="15"/>
      <c r="E21" s="23"/>
      <c r="F21" s="19"/>
      <c r="G21" s="20"/>
      <c r="H21" s="53" t="s">
        <v>79</v>
      </c>
      <c r="I21" s="41"/>
      <c r="J21" s="23"/>
      <c r="K21" s="23"/>
      <c r="L21" s="41"/>
      <c r="M21" s="41"/>
      <c r="N21" s="42"/>
    </row>
    <row r="22" s="1" customFormat="1" ht="21" customHeight="1" spans="1:14">
      <c r="A22" s="14"/>
      <c r="B22" s="15"/>
      <c r="C22" s="15"/>
      <c r="D22" s="15"/>
      <c r="E22" s="23"/>
      <c r="F22" s="19"/>
      <c r="G22" s="20"/>
      <c r="H22" s="53" t="s">
        <v>80</v>
      </c>
      <c r="I22" s="41"/>
      <c r="J22" s="23"/>
      <c r="K22" s="23"/>
      <c r="L22" s="41"/>
      <c r="M22" s="41"/>
      <c r="N22" s="42"/>
    </row>
    <row r="23" s="1" customFormat="1" ht="21" customHeight="1" spans="1:14">
      <c r="A23" s="14"/>
      <c r="B23" s="15"/>
      <c r="C23" s="15"/>
      <c r="D23" s="15"/>
      <c r="E23" s="23"/>
      <c r="F23" s="21"/>
      <c r="G23" s="22"/>
      <c r="H23" s="13" t="s">
        <v>24</v>
      </c>
      <c r="I23" s="41"/>
      <c r="J23" s="23"/>
      <c r="K23" s="23"/>
      <c r="L23" s="41"/>
      <c r="M23" s="41"/>
      <c r="N23" s="42"/>
    </row>
    <row r="24" s="1" customFormat="1" ht="21" customHeight="1" spans="1:14">
      <c r="A24" s="14"/>
      <c r="B24" s="15"/>
      <c r="C24" s="15"/>
      <c r="D24" s="15"/>
      <c r="E24" s="23"/>
      <c r="F24" s="19" t="s">
        <v>39</v>
      </c>
      <c r="G24" s="20" t="s">
        <v>41</v>
      </c>
      <c r="H24" s="53" t="s">
        <v>78</v>
      </c>
      <c r="I24" s="41"/>
      <c r="J24" s="23"/>
      <c r="K24" s="23"/>
      <c r="L24" s="41"/>
      <c r="M24" s="41"/>
      <c r="N24" s="42"/>
    </row>
    <row r="25" s="1" customFormat="1" ht="21" customHeight="1" spans="1:14">
      <c r="A25" s="14"/>
      <c r="B25" s="15"/>
      <c r="C25" s="15"/>
      <c r="D25" s="15"/>
      <c r="E25" s="23"/>
      <c r="F25" s="19"/>
      <c r="G25" s="20"/>
      <c r="H25" s="53" t="s">
        <v>79</v>
      </c>
      <c r="I25" s="41"/>
      <c r="J25" s="23"/>
      <c r="K25" s="23"/>
      <c r="L25" s="41"/>
      <c r="M25" s="41"/>
      <c r="N25" s="42"/>
    </row>
    <row r="26" s="1" customFormat="1" ht="21" customHeight="1" spans="1:14">
      <c r="A26" s="14"/>
      <c r="B26" s="15"/>
      <c r="C26" s="15"/>
      <c r="D26" s="15"/>
      <c r="E26" s="23"/>
      <c r="F26" s="19"/>
      <c r="G26" s="20"/>
      <c r="H26" s="53" t="s">
        <v>80</v>
      </c>
      <c r="I26" s="41"/>
      <c r="J26" s="23"/>
      <c r="K26" s="23"/>
      <c r="L26" s="41"/>
      <c r="M26" s="41"/>
      <c r="N26" s="42"/>
    </row>
    <row r="27" s="1" customFormat="1" ht="21" customHeight="1" spans="1:14">
      <c r="A27" s="14"/>
      <c r="B27" s="15"/>
      <c r="C27" s="15"/>
      <c r="D27" s="15"/>
      <c r="E27" s="23"/>
      <c r="F27" s="21"/>
      <c r="G27" s="22"/>
      <c r="H27" s="13" t="s">
        <v>24</v>
      </c>
      <c r="I27" s="43"/>
      <c r="J27" s="23"/>
      <c r="K27" s="41"/>
      <c r="L27" s="41"/>
      <c r="M27" s="41"/>
      <c r="N27" s="42"/>
    </row>
    <row r="28" s="1" customFormat="1" ht="21" customHeight="1" spans="1:14">
      <c r="A28" s="14"/>
      <c r="B28" s="15"/>
      <c r="C28" s="15"/>
      <c r="D28" s="15"/>
      <c r="E28" s="23"/>
      <c r="F28" s="16" t="s">
        <v>42</v>
      </c>
      <c r="G28" s="17" t="s">
        <v>43</v>
      </c>
      <c r="H28" s="53" t="s">
        <v>78</v>
      </c>
      <c r="I28" s="43"/>
      <c r="J28" s="23"/>
      <c r="K28" s="41"/>
      <c r="L28" s="41"/>
      <c r="M28" s="41"/>
      <c r="N28" s="42"/>
    </row>
    <row r="29" s="1" customFormat="1" ht="21" customHeight="1" spans="1:14">
      <c r="A29" s="14"/>
      <c r="B29" s="15"/>
      <c r="C29" s="15"/>
      <c r="D29" s="15"/>
      <c r="E29" s="23"/>
      <c r="F29" s="19"/>
      <c r="G29" s="20"/>
      <c r="H29" s="53" t="s">
        <v>79</v>
      </c>
      <c r="I29" s="43"/>
      <c r="J29" s="23"/>
      <c r="K29" s="41"/>
      <c r="L29" s="41"/>
      <c r="M29" s="41"/>
      <c r="N29" s="42"/>
    </row>
    <row r="30" s="1" customFormat="1" ht="21" customHeight="1" spans="1:14">
      <c r="A30" s="14"/>
      <c r="B30" s="15"/>
      <c r="C30" s="15"/>
      <c r="D30" s="15"/>
      <c r="E30" s="23"/>
      <c r="F30" s="19"/>
      <c r="G30" s="20"/>
      <c r="H30" s="53" t="s">
        <v>80</v>
      </c>
      <c r="I30" s="43"/>
      <c r="J30" s="23"/>
      <c r="K30" s="41"/>
      <c r="L30" s="41"/>
      <c r="M30" s="41"/>
      <c r="N30" s="42"/>
    </row>
    <row r="31" s="1" customFormat="1" ht="21" customHeight="1" spans="1:14">
      <c r="A31" s="14"/>
      <c r="B31" s="15"/>
      <c r="C31" s="15"/>
      <c r="D31" s="15"/>
      <c r="E31" s="23"/>
      <c r="F31" s="21"/>
      <c r="G31" s="22"/>
      <c r="H31" s="13" t="s">
        <v>24</v>
      </c>
      <c r="I31" s="41"/>
      <c r="J31" s="44"/>
      <c r="K31" s="23"/>
      <c r="L31" s="41"/>
      <c r="M31" s="41"/>
      <c r="N31" s="45"/>
    </row>
    <row r="32" s="1" customFormat="1" ht="21" customHeight="1" spans="1:14">
      <c r="A32" s="14">
        <v>6</v>
      </c>
      <c r="B32" s="15" t="s">
        <v>44</v>
      </c>
      <c r="C32" s="15" t="s">
        <v>26</v>
      </c>
      <c r="D32" s="15" t="s">
        <v>45</v>
      </c>
      <c r="E32" s="23">
        <v>100</v>
      </c>
      <c r="F32" s="19" t="s">
        <v>46</v>
      </c>
      <c r="G32" s="20" t="s">
        <v>47</v>
      </c>
      <c r="H32" s="53" t="s">
        <v>78</v>
      </c>
      <c r="I32" s="41"/>
      <c r="J32" s="44"/>
      <c r="K32" s="23"/>
      <c r="L32" s="41"/>
      <c r="M32" s="41"/>
      <c r="N32" s="45"/>
    </row>
    <row r="33" s="1" customFormat="1" ht="21" customHeight="1" spans="1:14">
      <c r="A33" s="14"/>
      <c r="B33" s="15"/>
      <c r="C33" s="15"/>
      <c r="D33" s="15"/>
      <c r="E33" s="23"/>
      <c r="F33" s="19"/>
      <c r="G33" s="20"/>
      <c r="H33" s="53" t="s">
        <v>79</v>
      </c>
      <c r="I33" s="41"/>
      <c r="J33" s="44"/>
      <c r="K33" s="23"/>
      <c r="L33" s="41"/>
      <c r="M33" s="41"/>
      <c r="N33" s="45"/>
    </row>
    <row r="34" s="1" customFormat="1" ht="21" customHeight="1" spans="1:14">
      <c r="A34" s="14"/>
      <c r="B34" s="15"/>
      <c r="C34" s="15"/>
      <c r="D34" s="15"/>
      <c r="E34" s="23"/>
      <c r="F34" s="19"/>
      <c r="G34" s="20"/>
      <c r="H34" s="53" t="s">
        <v>80</v>
      </c>
      <c r="I34" s="41"/>
      <c r="J34" s="44"/>
      <c r="K34" s="23"/>
      <c r="L34" s="41"/>
      <c r="M34" s="41"/>
      <c r="N34" s="45"/>
    </row>
    <row r="35" s="1" customFormat="1" ht="21" customHeight="1" spans="1:14">
      <c r="A35" s="14"/>
      <c r="B35" s="15"/>
      <c r="C35" s="15"/>
      <c r="D35" s="15"/>
      <c r="E35" s="23"/>
      <c r="F35" s="21"/>
      <c r="G35" s="22"/>
      <c r="H35" s="13" t="s">
        <v>24</v>
      </c>
      <c r="I35" s="41"/>
      <c r="J35" s="41"/>
      <c r="K35" s="41"/>
      <c r="L35" s="41"/>
      <c r="M35" s="41"/>
      <c r="N35" s="42"/>
    </row>
    <row r="36" s="1" customFormat="1" ht="21" customHeight="1" spans="1:14">
      <c r="A36" s="14">
        <v>7</v>
      </c>
      <c r="B36" s="15" t="s">
        <v>48</v>
      </c>
      <c r="C36" s="15" t="s">
        <v>17</v>
      </c>
      <c r="D36" s="15" t="s">
        <v>49</v>
      </c>
      <c r="E36" s="23">
        <v>100</v>
      </c>
      <c r="F36" s="19" t="s">
        <v>46</v>
      </c>
      <c r="G36" s="17">
        <v>6836932182</v>
      </c>
      <c r="H36" s="53" t="s">
        <v>78</v>
      </c>
      <c r="I36" s="41"/>
      <c r="J36" s="41"/>
      <c r="K36" s="41"/>
      <c r="L36" s="41"/>
      <c r="M36" s="41"/>
      <c r="N36" s="42"/>
    </row>
    <row r="37" s="1" customFormat="1" ht="21" customHeight="1" spans="1:14">
      <c r="A37" s="14"/>
      <c r="B37" s="15"/>
      <c r="C37" s="15"/>
      <c r="D37" s="15"/>
      <c r="E37" s="23"/>
      <c r="F37" s="19"/>
      <c r="G37" s="20"/>
      <c r="H37" s="53" t="s">
        <v>79</v>
      </c>
      <c r="I37" s="41"/>
      <c r="J37" s="41"/>
      <c r="K37" s="41"/>
      <c r="L37" s="41"/>
      <c r="M37" s="41"/>
      <c r="N37" s="42"/>
    </row>
    <row r="38" s="1" customFormat="1" ht="21" customHeight="1" spans="1:14">
      <c r="A38" s="14"/>
      <c r="B38" s="15"/>
      <c r="C38" s="15"/>
      <c r="D38" s="15"/>
      <c r="E38" s="23"/>
      <c r="F38" s="19"/>
      <c r="G38" s="20"/>
      <c r="H38" s="53" t="s">
        <v>80</v>
      </c>
      <c r="I38" s="41"/>
      <c r="J38" s="41"/>
      <c r="K38" s="41"/>
      <c r="L38" s="41"/>
      <c r="M38" s="41"/>
      <c r="N38" s="42"/>
    </row>
    <row r="39" s="1" customFormat="1" ht="21" customHeight="1" spans="1:14">
      <c r="A39" s="14"/>
      <c r="B39" s="15"/>
      <c r="C39" s="15"/>
      <c r="D39" s="15"/>
      <c r="E39" s="23"/>
      <c r="F39" s="21"/>
      <c r="G39" s="22"/>
      <c r="H39" s="13" t="s">
        <v>24</v>
      </c>
      <c r="I39" s="41"/>
      <c r="J39" s="41"/>
      <c r="K39" s="41"/>
      <c r="L39" s="41"/>
      <c r="M39" s="41"/>
      <c r="N39" s="42"/>
    </row>
    <row r="40" s="1" customFormat="1" ht="21" customHeight="1" spans="1:14">
      <c r="A40" s="14">
        <v>8</v>
      </c>
      <c r="B40" s="15" t="s">
        <v>51</v>
      </c>
      <c r="C40" s="15" t="s">
        <v>17</v>
      </c>
      <c r="D40" s="15" t="s">
        <v>52</v>
      </c>
      <c r="E40" s="23">
        <v>98.8</v>
      </c>
      <c r="F40" s="16" t="s">
        <v>53</v>
      </c>
      <c r="G40" s="17" t="s">
        <v>54</v>
      </c>
      <c r="H40" s="53" t="s">
        <v>78</v>
      </c>
      <c r="I40" s="41"/>
      <c r="J40" s="41"/>
      <c r="K40" s="41"/>
      <c r="L40" s="41"/>
      <c r="M40" s="41"/>
      <c r="N40" s="42"/>
    </row>
    <row r="41" s="1" customFormat="1" ht="21" customHeight="1" spans="1:14">
      <c r="A41" s="14"/>
      <c r="B41" s="15"/>
      <c r="C41" s="15"/>
      <c r="D41" s="15"/>
      <c r="E41" s="23"/>
      <c r="F41" s="19"/>
      <c r="G41" s="20"/>
      <c r="H41" s="53" t="s">
        <v>79</v>
      </c>
      <c r="I41" s="41"/>
      <c r="J41" s="41"/>
      <c r="K41" s="41"/>
      <c r="L41" s="41"/>
      <c r="M41" s="41"/>
      <c r="N41" s="42"/>
    </row>
    <row r="42" s="1" customFormat="1" ht="21" customHeight="1" spans="1:14">
      <c r="A42" s="14"/>
      <c r="B42" s="15"/>
      <c r="C42" s="15"/>
      <c r="D42" s="15"/>
      <c r="E42" s="23"/>
      <c r="F42" s="19"/>
      <c r="G42" s="20"/>
      <c r="H42" s="53" t="s">
        <v>80</v>
      </c>
      <c r="I42" s="41"/>
      <c r="J42" s="41"/>
      <c r="K42" s="41"/>
      <c r="L42" s="41"/>
      <c r="M42" s="41"/>
      <c r="N42" s="42"/>
    </row>
    <row r="43" s="1" customFormat="1" ht="21" customHeight="1" spans="1:14">
      <c r="A43" s="14"/>
      <c r="B43" s="15"/>
      <c r="C43" s="15"/>
      <c r="D43" s="15"/>
      <c r="E43" s="23"/>
      <c r="F43" s="21"/>
      <c r="G43" s="22"/>
      <c r="H43" s="13" t="s">
        <v>24</v>
      </c>
      <c r="I43" s="41"/>
      <c r="J43" s="23"/>
      <c r="K43" s="23"/>
      <c r="L43" s="41"/>
      <c r="M43" s="41"/>
      <c r="N43" s="42"/>
    </row>
    <row r="44" s="1" customFormat="1" ht="21" customHeight="1" spans="1:14">
      <c r="A44" s="14">
        <v>9</v>
      </c>
      <c r="B44" s="15" t="s">
        <v>55</v>
      </c>
      <c r="C44" s="15" t="s">
        <v>26</v>
      </c>
      <c r="D44" s="15" t="s">
        <v>56</v>
      </c>
      <c r="E44" s="23">
        <v>60</v>
      </c>
      <c r="F44" s="16" t="s">
        <v>57</v>
      </c>
      <c r="G44" s="17">
        <v>6831464934</v>
      </c>
      <c r="H44" s="53" t="s">
        <v>78</v>
      </c>
      <c r="I44" s="41"/>
      <c r="J44" s="23"/>
      <c r="K44" s="23"/>
      <c r="L44" s="41"/>
      <c r="M44" s="41"/>
      <c r="N44" s="42"/>
    </row>
    <row r="45" s="1" customFormat="1" ht="21" customHeight="1" spans="1:14">
      <c r="A45" s="14"/>
      <c r="B45" s="15"/>
      <c r="C45" s="15"/>
      <c r="D45" s="15"/>
      <c r="E45" s="23"/>
      <c r="F45" s="19"/>
      <c r="G45" s="20"/>
      <c r="H45" s="53" t="s">
        <v>79</v>
      </c>
      <c r="I45" s="41"/>
      <c r="J45" s="23"/>
      <c r="K45" s="23"/>
      <c r="L45" s="41"/>
      <c r="M45" s="41"/>
      <c r="N45" s="42"/>
    </row>
    <row r="46" s="1" customFormat="1" ht="21" customHeight="1" spans="1:14">
      <c r="A46" s="14"/>
      <c r="B46" s="15"/>
      <c r="C46" s="15"/>
      <c r="D46" s="15"/>
      <c r="E46" s="23"/>
      <c r="F46" s="19"/>
      <c r="G46" s="20"/>
      <c r="H46" s="53" t="s">
        <v>80</v>
      </c>
      <c r="I46" s="41"/>
      <c r="J46" s="23"/>
      <c r="K46" s="23"/>
      <c r="L46" s="41"/>
      <c r="M46" s="41"/>
      <c r="N46" s="42"/>
    </row>
    <row r="47" s="1" customFormat="1" ht="21" customHeight="1" spans="1:14">
      <c r="A47" s="14"/>
      <c r="B47" s="15"/>
      <c r="C47" s="15"/>
      <c r="D47" s="15"/>
      <c r="E47" s="23"/>
      <c r="F47" s="21"/>
      <c r="G47" s="22"/>
      <c r="H47" s="13" t="s">
        <v>24</v>
      </c>
      <c r="I47" s="41"/>
      <c r="J47" s="41"/>
      <c r="K47" s="41"/>
      <c r="L47" s="41"/>
      <c r="M47" s="41"/>
      <c r="N47" s="42"/>
    </row>
    <row r="48" s="1" customFormat="1" ht="21" customHeight="1" spans="1:14">
      <c r="A48" s="14">
        <v>10</v>
      </c>
      <c r="B48" s="15" t="s">
        <v>58</v>
      </c>
      <c r="C48" s="15" t="s">
        <v>17</v>
      </c>
      <c r="D48" s="26" t="s">
        <v>59</v>
      </c>
      <c r="E48" s="15">
        <v>100</v>
      </c>
      <c r="F48" s="19" t="s">
        <v>46</v>
      </c>
      <c r="G48" s="17">
        <v>6837866619</v>
      </c>
      <c r="H48" s="53" t="s">
        <v>78</v>
      </c>
      <c r="I48" s="41"/>
      <c r="J48" s="41"/>
      <c r="K48" s="41"/>
      <c r="L48" s="41"/>
      <c r="M48" s="41"/>
      <c r="N48" s="42"/>
    </row>
    <row r="49" s="1" customFormat="1" ht="21" customHeight="1" spans="1:14">
      <c r="A49" s="14"/>
      <c r="B49" s="15"/>
      <c r="C49" s="15"/>
      <c r="D49" s="26"/>
      <c r="E49" s="15"/>
      <c r="F49" s="19"/>
      <c r="G49" s="20"/>
      <c r="H49" s="53" t="s">
        <v>79</v>
      </c>
      <c r="I49" s="41"/>
      <c r="J49" s="41"/>
      <c r="K49" s="41"/>
      <c r="L49" s="41"/>
      <c r="M49" s="41"/>
      <c r="N49" s="42"/>
    </row>
    <row r="50" s="1" customFormat="1" ht="21" customHeight="1" spans="1:14">
      <c r="A50" s="14"/>
      <c r="B50" s="15"/>
      <c r="C50" s="15"/>
      <c r="D50" s="26"/>
      <c r="E50" s="15"/>
      <c r="F50" s="19"/>
      <c r="G50" s="20"/>
      <c r="H50" s="53" t="s">
        <v>80</v>
      </c>
      <c r="I50" s="41"/>
      <c r="J50" s="41"/>
      <c r="K50" s="41"/>
      <c r="L50" s="41"/>
      <c r="M50" s="41"/>
      <c r="N50" s="42"/>
    </row>
    <row r="51" s="1" customFormat="1" ht="21" customHeight="1" spans="1:14">
      <c r="A51" s="14"/>
      <c r="B51" s="15"/>
      <c r="C51" s="15"/>
      <c r="D51" s="26"/>
      <c r="E51" s="15"/>
      <c r="F51" s="21"/>
      <c r="G51" s="22"/>
      <c r="H51" s="13" t="s">
        <v>24</v>
      </c>
      <c r="I51" s="41"/>
      <c r="J51" s="41"/>
      <c r="K51" s="41"/>
      <c r="L51" s="41"/>
      <c r="M51" s="41"/>
      <c r="N51" s="42"/>
    </row>
    <row r="52" s="1" customFormat="1" ht="21" customHeight="1" spans="1:14">
      <c r="A52" s="14">
        <v>11</v>
      </c>
      <c r="B52" s="15" t="s">
        <v>51</v>
      </c>
      <c r="C52" s="15" t="s">
        <v>17</v>
      </c>
      <c r="D52" s="27" t="s">
        <v>60</v>
      </c>
      <c r="E52" s="28">
        <v>60</v>
      </c>
      <c r="F52" s="16" t="s">
        <v>61</v>
      </c>
      <c r="G52" s="17">
        <v>6848872726</v>
      </c>
      <c r="H52" s="53" t="s">
        <v>78</v>
      </c>
      <c r="I52" s="41"/>
      <c r="J52" s="41"/>
      <c r="K52" s="41"/>
      <c r="L52" s="41"/>
      <c r="M52" s="41"/>
      <c r="N52" s="42"/>
    </row>
    <row r="53" s="1" customFormat="1" ht="21" customHeight="1" spans="1:14">
      <c r="A53" s="14"/>
      <c r="B53" s="15"/>
      <c r="C53" s="15"/>
      <c r="D53" s="27"/>
      <c r="E53" s="28"/>
      <c r="F53" s="19"/>
      <c r="G53" s="20"/>
      <c r="H53" s="53" t="s">
        <v>79</v>
      </c>
      <c r="I53" s="41"/>
      <c r="J53" s="41"/>
      <c r="K53" s="41"/>
      <c r="L53" s="41"/>
      <c r="M53" s="41"/>
      <c r="N53" s="42"/>
    </row>
    <row r="54" s="1" customFormat="1" ht="21" customHeight="1" spans="1:14">
      <c r="A54" s="14"/>
      <c r="B54" s="15"/>
      <c r="C54" s="15"/>
      <c r="D54" s="27"/>
      <c r="E54" s="28"/>
      <c r="F54" s="19"/>
      <c r="G54" s="20"/>
      <c r="H54" s="53" t="s">
        <v>80</v>
      </c>
      <c r="I54" s="41"/>
      <c r="J54" s="41"/>
      <c r="K54" s="41"/>
      <c r="L54" s="41"/>
      <c r="M54" s="41"/>
      <c r="N54" s="42"/>
    </row>
    <row r="55" s="1" customFormat="1" ht="21" customHeight="1" spans="1:14">
      <c r="A55" s="14"/>
      <c r="B55" s="15"/>
      <c r="C55" s="15"/>
      <c r="D55" s="27"/>
      <c r="E55" s="28"/>
      <c r="F55" s="21"/>
      <c r="G55" s="22"/>
      <c r="H55" s="13" t="s">
        <v>24</v>
      </c>
      <c r="I55" s="41"/>
      <c r="J55" s="41"/>
      <c r="K55" s="41"/>
      <c r="L55" s="41"/>
      <c r="M55" s="41"/>
      <c r="N55" s="42"/>
    </row>
    <row r="56" s="1" customFormat="1" ht="21" customHeight="1" spans="1:14">
      <c r="A56" s="14">
        <v>12</v>
      </c>
      <c r="B56" s="15" t="s">
        <v>62</v>
      </c>
      <c r="C56" s="15" t="s">
        <v>26</v>
      </c>
      <c r="D56" s="15" t="s">
        <v>63</v>
      </c>
      <c r="E56" s="29">
        <v>63.6</v>
      </c>
      <c r="F56" s="16" t="s">
        <v>61</v>
      </c>
      <c r="G56" s="17">
        <v>6848888682</v>
      </c>
      <c r="H56" s="53" t="s">
        <v>78</v>
      </c>
      <c r="I56" s="41"/>
      <c r="J56" s="41"/>
      <c r="K56" s="41"/>
      <c r="L56" s="41"/>
      <c r="M56" s="41"/>
      <c r="N56" s="42"/>
    </row>
    <row r="57" s="1" customFormat="1" ht="21" customHeight="1" spans="1:14">
      <c r="A57" s="14"/>
      <c r="B57" s="15"/>
      <c r="C57" s="15"/>
      <c r="D57" s="15"/>
      <c r="E57" s="29"/>
      <c r="F57" s="19"/>
      <c r="G57" s="20"/>
      <c r="H57" s="53" t="s">
        <v>79</v>
      </c>
      <c r="I57" s="41"/>
      <c r="J57" s="41"/>
      <c r="K57" s="41"/>
      <c r="L57" s="41"/>
      <c r="M57" s="41"/>
      <c r="N57" s="42"/>
    </row>
    <row r="58" s="1" customFormat="1" ht="21" customHeight="1" spans="1:14">
      <c r="A58" s="14"/>
      <c r="B58" s="15"/>
      <c r="C58" s="15"/>
      <c r="D58" s="15"/>
      <c r="E58" s="29"/>
      <c r="F58" s="19"/>
      <c r="G58" s="20"/>
      <c r="H58" s="53" t="s">
        <v>80</v>
      </c>
      <c r="I58" s="41"/>
      <c r="J58" s="41"/>
      <c r="K58" s="41"/>
      <c r="L58" s="41"/>
      <c r="M58" s="41"/>
      <c r="N58" s="42"/>
    </row>
    <row r="59" s="1" customFormat="1" ht="21" customHeight="1" spans="1:14">
      <c r="A59" s="14"/>
      <c r="B59" s="15"/>
      <c r="C59" s="15"/>
      <c r="D59" s="15"/>
      <c r="E59" s="29"/>
      <c r="F59" s="21"/>
      <c r="G59" s="22"/>
      <c r="H59" s="13" t="s">
        <v>24</v>
      </c>
      <c r="I59" s="41"/>
      <c r="J59" s="41"/>
      <c r="K59" s="41"/>
      <c r="L59" s="41"/>
      <c r="M59" s="41"/>
      <c r="N59" s="42"/>
    </row>
    <row r="60" s="1" customFormat="1" ht="33" customHeight="1" spans="1:14">
      <c r="A60" s="30" t="s">
        <v>64</v>
      </c>
      <c r="B60" s="31"/>
      <c r="C60" s="31"/>
      <c r="D60" s="32"/>
      <c r="E60" s="33">
        <v>983.6</v>
      </c>
      <c r="F60" s="34"/>
      <c r="G60" s="35"/>
      <c r="H60" s="34"/>
      <c r="I60" s="38"/>
      <c r="J60" s="46"/>
      <c r="K60" s="47"/>
      <c r="L60" s="38"/>
      <c r="M60" s="38"/>
      <c r="N60" s="42"/>
    </row>
  </sheetData>
  <mergeCells count="92">
    <mergeCell ref="A1:N1"/>
    <mergeCell ref="A2:L2"/>
    <mergeCell ref="A60:D60"/>
    <mergeCell ref="F60:H60"/>
    <mergeCell ref="A4:A7"/>
    <mergeCell ref="A8:A11"/>
    <mergeCell ref="A12:A15"/>
    <mergeCell ref="A16:A19"/>
    <mergeCell ref="A20:A31"/>
    <mergeCell ref="A32:A35"/>
    <mergeCell ref="A36:A39"/>
    <mergeCell ref="A40:A43"/>
    <mergeCell ref="A44:A47"/>
    <mergeCell ref="A48:A51"/>
    <mergeCell ref="A52:A55"/>
    <mergeCell ref="A56:A59"/>
    <mergeCell ref="B4:B7"/>
    <mergeCell ref="B8:B11"/>
    <mergeCell ref="B12:B15"/>
    <mergeCell ref="B16:B19"/>
    <mergeCell ref="B20:B31"/>
    <mergeCell ref="B32:B35"/>
    <mergeCell ref="B36:B39"/>
    <mergeCell ref="B40:B43"/>
    <mergeCell ref="B44:B47"/>
    <mergeCell ref="B48:B51"/>
    <mergeCell ref="B52:B55"/>
    <mergeCell ref="B56:B59"/>
    <mergeCell ref="C4:C7"/>
    <mergeCell ref="C8:C11"/>
    <mergeCell ref="C12:C15"/>
    <mergeCell ref="C16:C19"/>
    <mergeCell ref="C20:C31"/>
    <mergeCell ref="C32:C35"/>
    <mergeCell ref="C36:C39"/>
    <mergeCell ref="C40:C43"/>
    <mergeCell ref="C44:C47"/>
    <mergeCell ref="C48:C51"/>
    <mergeCell ref="C52:C55"/>
    <mergeCell ref="C56:C59"/>
    <mergeCell ref="D4:D7"/>
    <mergeCell ref="D8:D11"/>
    <mergeCell ref="D12:D15"/>
    <mergeCell ref="D16:D19"/>
    <mergeCell ref="D20:D31"/>
    <mergeCell ref="D32:D35"/>
    <mergeCell ref="D36:D39"/>
    <mergeCell ref="D40:D43"/>
    <mergeCell ref="D44:D47"/>
    <mergeCell ref="D48:D51"/>
    <mergeCell ref="D52:D55"/>
    <mergeCell ref="D56:D59"/>
    <mergeCell ref="E4:E7"/>
    <mergeCell ref="E8:E11"/>
    <mergeCell ref="E12:E15"/>
    <mergeCell ref="E16:E19"/>
    <mergeCell ref="E20:E31"/>
    <mergeCell ref="E32:E35"/>
    <mergeCell ref="E36:E39"/>
    <mergeCell ref="E40:E43"/>
    <mergeCell ref="E44:E47"/>
    <mergeCell ref="E48:E51"/>
    <mergeCell ref="E52:E55"/>
    <mergeCell ref="E56:E59"/>
    <mergeCell ref="F4:F7"/>
    <mergeCell ref="F8:F11"/>
    <mergeCell ref="F12:F15"/>
    <mergeCell ref="F16:F19"/>
    <mergeCell ref="F20:F23"/>
    <mergeCell ref="F24:F27"/>
    <mergeCell ref="F28:F31"/>
    <mergeCell ref="F32:F35"/>
    <mergeCell ref="F36:F39"/>
    <mergeCell ref="F40:F43"/>
    <mergeCell ref="F44:F47"/>
    <mergeCell ref="F48:F51"/>
    <mergeCell ref="F52:F55"/>
    <mergeCell ref="F56:F59"/>
    <mergeCell ref="G4:G7"/>
    <mergeCell ref="G8:G11"/>
    <mergeCell ref="G12:G15"/>
    <mergeCell ref="G16:G19"/>
    <mergeCell ref="G20:G23"/>
    <mergeCell ref="G24:G27"/>
    <mergeCell ref="G28:G31"/>
    <mergeCell ref="G32:G35"/>
    <mergeCell ref="G36:G39"/>
    <mergeCell ref="G40:G43"/>
    <mergeCell ref="G44:G47"/>
    <mergeCell ref="G48:G51"/>
    <mergeCell ref="G52:G55"/>
    <mergeCell ref="G56:G59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130" zoomScaleNormal="130" workbookViewId="0">
      <selection activeCell="G10" sqref="G10"/>
    </sheetView>
  </sheetViews>
  <sheetFormatPr defaultColWidth="9.90833333333333" defaultRowHeight="13.5"/>
  <cols>
    <col min="1" max="1" width="5.36666666666667" customWidth="1"/>
    <col min="2" max="2" width="8" customWidth="1"/>
    <col min="3" max="3" width="7.09166666666667" customWidth="1"/>
    <col min="4" max="4" width="8" customWidth="1"/>
    <col min="5" max="5" width="30.275" customWidth="1"/>
    <col min="6" max="6" width="21.0916666666667" customWidth="1"/>
    <col min="7" max="7" width="7.725" customWidth="1"/>
    <col min="8" max="8" width="10.725" customWidth="1"/>
    <col min="9" max="9" width="14.725" style="48" customWidth="1"/>
    <col min="10" max="10" width="13.4583333333333" customWidth="1"/>
    <col min="11" max="16343" width="9"/>
  </cols>
  <sheetData>
    <row r="1" ht="38" customHeight="1" spans="1:10">
      <c r="A1" s="49" t="s">
        <v>81</v>
      </c>
      <c r="B1" s="49"/>
      <c r="C1" s="49"/>
      <c r="D1" s="49"/>
      <c r="E1" s="49"/>
      <c r="F1" s="49"/>
      <c r="G1" s="49"/>
      <c r="H1" s="49"/>
      <c r="I1" s="51"/>
      <c r="J1" s="49"/>
    </row>
    <row r="2" s="1" customFormat="1" ht="37" customHeight="1" spans="1:15">
      <c r="A2" s="10" t="s">
        <v>2</v>
      </c>
      <c r="B2" s="10" t="s">
        <v>82</v>
      </c>
      <c r="C2" s="10" t="s">
        <v>83</v>
      </c>
      <c r="D2" s="10" t="s">
        <v>84</v>
      </c>
      <c r="E2" s="10" t="s">
        <v>5</v>
      </c>
      <c r="F2" s="10" t="s">
        <v>85</v>
      </c>
      <c r="G2" s="10" t="s">
        <v>86</v>
      </c>
      <c r="H2" s="10" t="s">
        <v>6</v>
      </c>
      <c r="I2" s="10" t="s">
        <v>8</v>
      </c>
      <c r="J2" s="10" t="s">
        <v>87</v>
      </c>
      <c r="L2" s="52"/>
      <c r="M2" s="52"/>
      <c r="N2" s="52"/>
      <c r="O2" s="52"/>
    </row>
    <row r="3" s="1" customFormat="1" ht="26" customHeight="1" spans="1:15">
      <c r="A3" s="14">
        <v>1</v>
      </c>
      <c r="B3" s="15" t="s">
        <v>88</v>
      </c>
      <c r="C3" s="50" t="s">
        <v>89</v>
      </c>
      <c r="D3" s="50" t="s">
        <v>17</v>
      </c>
      <c r="E3" s="15" t="s">
        <v>18</v>
      </c>
      <c r="F3" s="27" t="s">
        <v>90</v>
      </c>
      <c r="G3" s="23">
        <v>100</v>
      </c>
      <c r="H3" s="23">
        <v>100</v>
      </c>
      <c r="I3" s="23">
        <v>6816075023</v>
      </c>
      <c r="J3" s="23" t="s">
        <v>91</v>
      </c>
      <c r="L3" s="52"/>
      <c r="M3" s="52"/>
      <c r="N3" s="52"/>
      <c r="O3" s="52"/>
    </row>
    <row r="4" s="1" customFormat="1" ht="26" customHeight="1" spans="1:15">
      <c r="A4" s="14">
        <v>2</v>
      </c>
      <c r="B4" s="15" t="s">
        <v>92</v>
      </c>
      <c r="C4" s="50" t="s">
        <v>93</v>
      </c>
      <c r="D4" s="50" t="s">
        <v>26</v>
      </c>
      <c r="E4" s="15" t="s">
        <v>27</v>
      </c>
      <c r="F4" s="27" t="s">
        <v>94</v>
      </c>
      <c r="G4" s="23">
        <v>61.2</v>
      </c>
      <c r="H4" s="23">
        <v>61.2</v>
      </c>
      <c r="I4" s="23">
        <v>6815500546</v>
      </c>
      <c r="J4" s="23" t="s">
        <v>95</v>
      </c>
      <c r="L4" s="52"/>
      <c r="M4" s="52"/>
      <c r="N4" s="52"/>
      <c r="O4" s="52"/>
    </row>
    <row r="5" s="1" customFormat="1" ht="26" customHeight="1" spans="1:15">
      <c r="A5" s="14">
        <v>3</v>
      </c>
      <c r="B5" s="15" t="s">
        <v>96</v>
      </c>
      <c r="C5" s="50" t="s">
        <v>97</v>
      </c>
      <c r="D5" s="50" t="s">
        <v>17</v>
      </c>
      <c r="E5" s="15" t="s">
        <v>31</v>
      </c>
      <c r="F5" s="27" t="s">
        <v>98</v>
      </c>
      <c r="G5" s="23">
        <v>100</v>
      </c>
      <c r="H5" s="23">
        <v>100</v>
      </c>
      <c r="I5" s="23">
        <v>6819537238</v>
      </c>
      <c r="J5" s="23" t="s">
        <v>99</v>
      </c>
      <c r="L5" s="52"/>
      <c r="M5" s="52"/>
      <c r="N5" s="52"/>
      <c r="O5" s="52"/>
    </row>
    <row r="6" s="1" customFormat="1" ht="26" customHeight="1" spans="1:15">
      <c r="A6" s="14">
        <v>4</v>
      </c>
      <c r="B6" s="15" t="s">
        <v>100</v>
      </c>
      <c r="C6" s="50" t="s">
        <v>101</v>
      </c>
      <c r="D6" s="50" t="s">
        <v>26</v>
      </c>
      <c r="E6" s="15" t="s">
        <v>34</v>
      </c>
      <c r="F6" s="27" t="s">
        <v>102</v>
      </c>
      <c r="G6" s="23">
        <v>50</v>
      </c>
      <c r="H6" s="23">
        <v>50</v>
      </c>
      <c r="I6" s="23">
        <v>6819538303</v>
      </c>
      <c r="J6" s="23" t="s">
        <v>103</v>
      </c>
      <c r="L6" s="52"/>
      <c r="M6" s="52"/>
      <c r="N6" s="52"/>
      <c r="O6" s="52"/>
    </row>
    <row r="7" s="1" customFormat="1" ht="21" customHeight="1" spans="1:15">
      <c r="A7" s="14">
        <v>5</v>
      </c>
      <c r="B7" s="15" t="s">
        <v>104</v>
      </c>
      <c r="C7" s="50" t="s">
        <v>105</v>
      </c>
      <c r="D7" s="50" t="s">
        <v>17</v>
      </c>
      <c r="E7" s="15" t="s">
        <v>38</v>
      </c>
      <c r="F7" s="27" t="s">
        <v>106</v>
      </c>
      <c r="G7" s="23">
        <v>90</v>
      </c>
      <c r="H7" s="23">
        <v>90</v>
      </c>
      <c r="I7" s="23">
        <v>6826176237</v>
      </c>
      <c r="J7" s="23" t="s">
        <v>107</v>
      </c>
      <c r="L7" s="52"/>
      <c r="M7" s="52"/>
      <c r="N7" s="52"/>
      <c r="O7" s="52"/>
    </row>
    <row r="8" s="1" customFormat="1" ht="19" customHeight="1" spans="1:15">
      <c r="A8" s="14"/>
      <c r="B8" s="15"/>
      <c r="C8" s="50"/>
      <c r="D8" s="50"/>
      <c r="E8" s="15"/>
      <c r="F8" s="27"/>
      <c r="G8" s="23"/>
      <c r="H8" s="23"/>
      <c r="I8" s="23">
        <v>6826871813</v>
      </c>
      <c r="J8" s="23" t="s">
        <v>108</v>
      </c>
      <c r="L8" s="52"/>
      <c r="M8" s="52"/>
      <c r="N8" s="52"/>
      <c r="O8" s="52"/>
    </row>
    <row r="9" s="1" customFormat="1" ht="19" customHeight="1" spans="1:15">
      <c r="A9" s="14"/>
      <c r="B9" s="15"/>
      <c r="C9" s="50"/>
      <c r="D9" s="50"/>
      <c r="E9" s="15"/>
      <c r="F9" s="27"/>
      <c r="G9" s="23"/>
      <c r="H9" s="23"/>
      <c r="I9" s="23">
        <v>6826865003</v>
      </c>
      <c r="J9" s="23" t="s">
        <v>107</v>
      </c>
      <c r="L9" s="52"/>
      <c r="M9" s="52"/>
      <c r="N9" s="52"/>
      <c r="O9" s="52"/>
    </row>
    <row r="10" s="1" customFormat="1" ht="26" customHeight="1" spans="1:15">
      <c r="A10" s="14">
        <v>6</v>
      </c>
      <c r="B10" s="15" t="s">
        <v>88</v>
      </c>
      <c r="C10" s="50" t="s">
        <v>109</v>
      </c>
      <c r="D10" s="50" t="s">
        <v>26</v>
      </c>
      <c r="E10" s="15" t="s">
        <v>45</v>
      </c>
      <c r="F10" s="27" t="s">
        <v>110</v>
      </c>
      <c r="G10" s="23">
        <v>100</v>
      </c>
      <c r="H10" s="23">
        <v>100</v>
      </c>
      <c r="I10" s="23">
        <v>6836939965</v>
      </c>
      <c r="J10" s="23" t="s">
        <v>111</v>
      </c>
      <c r="L10" s="52"/>
      <c r="M10" s="52"/>
      <c r="N10" s="52"/>
      <c r="O10" s="52"/>
    </row>
    <row r="11" s="1" customFormat="1" ht="26" customHeight="1" spans="1:15">
      <c r="A11" s="14">
        <v>7</v>
      </c>
      <c r="B11" s="15" t="s">
        <v>88</v>
      </c>
      <c r="C11" s="50" t="s">
        <v>112</v>
      </c>
      <c r="D11" s="50" t="s">
        <v>17</v>
      </c>
      <c r="E11" s="15" t="s">
        <v>49</v>
      </c>
      <c r="F11" s="27" t="s">
        <v>113</v>
      </c>
      <c r="G11" s="23">
        <v>100</v>
      </c>
      <c r="H11" s="23">
        <v>100</v>
      </c>
      <c r="I11" s="23">
        <v>6836932182</v>
      </c>
      <c r="J11" s="23" t="s">
        <v>111</v>
      </c>
      <c r="L11" s="52"/>
      <c r="M11" s="52"/>
      <c r="N11" s="52"/>
      <c r="O11" s="52"/>
    </row>
    <row r="12" s="1" customFormat="1" ht="26" customHeight="1" spans="1:15">
      <c r="A12" s="14">
        <v>8</v>
      </c>
      <c r="B12" s="15" t="s">
        <v>104</v>
      </c>
      <c r="C12" s="50" t="s">
        <v>114</v>
      </c>
      <c r="D12" s="50" t="s">
        <v>17</v>
      </c>
      <c r="E12" s="15" t="s">
        <v>52</v>
      </c>
      <c r="F12" s="27" t="s">
        <v>115</v>
      </c>
      <c r="G12" s="23">
        <v>98.8</v>
      </c>
      <c r="H12" s="23">
        <v>98.8</v>
      </c>
      <c r="I12" s="23">
        <v>6828736842</v>
      </c>
      <c r="J12" s="23" t="s">
        <v>116</v>
      </c>
      <c r="L12" s="52"/>
      <c r="M12" s="52"/>
      <c r="N12" s="52"/>
      <c r="O12" s="52"/>
    </row>
    <row r="13" s="1" customFormat="1" ht="26" customHeight="1" spans="1:15">
      <c r="A13" s="14">
        <v>9</v>
      </c>
      <c r="B13" s="15" t="s">
        <v>117</v>
      </c>
      <c r="C13" s="50" t="s">
        <v>118</v>
      </c>
      <c r="D13" s="50" t="s">
        <v>26</v>
      </c>
      <c r="E13" s="15" t="s">
        <v>56</v>
      </c>
      <c r="F13" s="27" t="s">
        <v>119</v>
      </c>
      <c r="G13" s="23">
        <v>100</v>
      </c>
      <c r="H13" s="23">
        <v>60</v>
      </c>
      <c r="I13" s="23">
        <v>6831464934</v>
      </c>
      <c r="J13" s="23" t="s">
        <v>120</v>
      </c>
      <c r="L13" s="52"/>
      <c r="M13" s="52"/>
      <c r="N13" s="52"/>
      <c r="O13" s="52"/>
    </row>
    <row r="14" s="1" customFormat="1" ht="26" customHeight="1" spans="1:15">
      <c r="A14" s="14">
        <v>10</v>
      </c>
      <c r="B14" s="26" t="s">
        <v>88</v>
      </c>
      <c r="C14" s="50" t="s">
        <v>121</v>
      </c>
      <c r="D14" s="50" t="s">
        <v>17</v>
      </c>
      <c r="E14" s="26" t="s">
        <v>59</v>
      </c>
      <c r="F14" s="27" t="s">
        <v>122</v>
      </c>
      <c r="G14" s="15">
        <v>100</v>
      </c>
      <c r="H14" s="15">
        <v>100</v>
      </c>
      <c r="I14" s="23">
        <v>6837866619</v>
      </c>
      <c r="J14" s="23" t="s">
        <v>111</v>
      </c>
      <c r="L14" s="52"/>
      <c r="M14" s="52"/>
      <c r="N14" s="52"/>
      <c r="O14" s="52"/>
    </row>
    <row r="15" s="1" customFormat="1" ht="26" customHeight="1" spans="1:15">
      <c r="A15" s="14">
        <v>11</v>
      </c>
      <c r="B15" s="15" t="s">
        <v>104</v>
      </c>
      <c r="C15" s="50" t="s">
        <v>114</v>
      </c>
      <c r="D15" s="50" t="s">
        <v>17</v>
      </c>
      <c r="E15" s="27" t="s">
        <v>60</v>
      </c>
      <c r="F15" s="27" t="s">
        <v>123</v>
      </c>
      <c r="G15" s="28">
        <v>60</v>
      </c>
      <c r="H15" s="28">
        <v>60</v>
      </c>
      <c r="I15" s="23">
        <v>6848872726</v>
      </c>
      <c r="J15" s="23" t="s">
        <v>124</v>
      </c>
      <c r="L15" s="52"/>
      <c r="M15" s="52"/>
      <c r="N15" s="52"/>
      <c r="O15" s="52"/>
    </row>
    <row r="16" s="1" customFormat="1" ht="26" customHeight="1" spans="1:15">
      <c r="A16" s="14">
        <v>12</v>
      </c>
      <c r="B16" s="15" t="s">
        <v>104</v>
      </c>
      <c r="C16" s="50" t="s">
        <v>125</v>
      </c>
      <c r="D16" s="50" t="s">
        <v>26</v>
      </c>
      <c r="E16" s="15" t="s">
        <v>63</v>
      </c>
      <c r="F16" s="15" t="s">
        <v>126</v>
      </c>
      <c r="G16" s="29">
        <v>63.6</v>
      </c>
      <c r="H16" s="29">
        <v>63.6</v>
      </c>
      <c r="I16" s="23">
        <v>6848888682</v>
      </c>
      <c r="J16" s="23" t="s">
        <v>124</v>
      </c>
      <c r="L16" s="52"/>
      <c r="M16" s="52"/>
      <c r="N16" s="52"/>
      <c r="O16" s="52"/>
    </row>
    <row r="17" s="1" customFormat="1" ht="26" customHeight="1" spans="1:10">
      <c r="A17" s="30"/>
      <c r="B17" s="31"/>
      <c r="C17" s="31"/>
      <c r="D17" s="31"/>
      <c r="E17" s="32"/>
      <c r="F17" s="14" t="s">
        <v>64</v>
      </c>
      <c r="G17" s="33">
        <v>1023.6</v>
      </c>
      <c r="H17" s="33">
        <f>SUM(H3:H16)</f>
        <v>983.6</v>
      </c>
      <c r="I17" s="30"/>
      <c r="J17" s="32"/>
    </row>
    <row r="18" s="1" customFormat="1" ht="10.5" spans="9:9">
      <c r="I18" s="2"/>
    </row>
  </sheetData>
  <mergeCells count="11">
    <mergeCell ref="A1:J1"/>
    <mergeCell ref="A17:E17"/>
    <mergeCell ref="I17:J17"/>
    <mergeCell ref="A7:A9"/>
    <mergeCell ref="B7:B9"/>
    <mergeCell ref="C7:C9"/>
    <mergeCell ref="D7:D9"/>
    <mergeCell ref="E7:E9"/>
    <mergeCell ref="F7:F9"/>
    <mergeCell ref="G7:G9"/>
    <mergeCell ref="H7:H9"/>
  </mergeCells>
  <printOptions horizontalCentered="1"/>
  <pageMargins left="0.751388888888889" right="0.751388888888889" top="1" bottom="1" header="0.511805555555556" footer="0.51180555555555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workbookViewId="0">
      <selection activeCell="A2" sqref="A2:N2"/>
    </sheetView>
  </sheetViews>
  <sheetFormatPr defaultColWidth="9" defaultRowHeight="13.5"/>
  <cols>
    <col min="1" max="1" width="3.45833333333333" customWidth="1"/>
    <col min="2" max="2" width="3.09166666666667" customWidth="1"/>
    <col min="3" max="3" width="4.36666666666667" customWidth="1"/>
    <col min="4" max="4" width="12.4583333333333" customWidth="1"/>
    <col min="5" max="5" width="5.275" customWidth="1"/>
    <col min="6" max="6" width="3.90833333333333" style="2" customWidth="1"/>
    <col min="7" max="7" width="8.90833333333333" style="3" customWidth="1"/>
    <col min="8" max="8" width="6.36666666666667" customWidth="1"/>
    <col min="9" max="9" width="11.4583333333333" customWidth="1"/>
    <col min="10" max="10" width="11" style="4" customWidth="1"/>
    <col min="11" max="11" width="10.725" style="4" customWidth="1"/>
    <col min="12" max="13" width="12" customWidth="1"/>
    <col min="14" max="14" width="12.9083333333333" customWidth="1"/>
  </cols>
  <sheetData>
    <row r="1" spans="1:1">
      <c r="A1" t="s">
        <v>127</v>
      </c>
    </row>
    <row r="2" ht="22.5" spans="1:14">
      <c r="A2" s="5" t="s">
        <v>128</v>
      </c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5"/>
    </row>
    <row r="3" spans="1:13">
      <c r="A3" s="7" t="s">
        <v>73</v>
      </c>
      <c r="B3" s="7"/>
      <c r="C3" s="7"/>
      <c r="D3" s="7"/>
      <c r="E3" s="7"/>
      <c r="F3" s="8"/>
      <c r="G3" s="9"/>
      <c r="H3" s="7"/>
      <c r="I3" s="7"/>
      <c r="J3" s="36"/>
      <c r="K3" s="36"/>
      <c r="L3" s="7"/>
      <c r="M3" s="7"/>
    </row>
    <row r="4" s="1" customFormat="1" ht="48" customHeight="1" spans="1:14">
      <c r="A4" s="10" t="s">
        <v>2</v>
      </c>
      <c r="B4" s="11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2" t="s">
        <v>8</v>
      </c>
      <c r="H4" s="13" t="s">
        <v>9</v>
      </c>
      <c r="I4" s="37" t="s">
        <v>10</v>
      </c>
      <c r="J4" s="37" t="s">
        <v>11</v>
      </c>
      <c r="K4" s="10" t="s">
        <v>12</v>
      </c>
      <c r="L4" s="37" t="s">
        <v>13</v>
      </c>
      <c r="M4" s="37" t="s">
        <v>14</v>
      </c>
      <c r="N4" s="38" t="s">
        <v>15</v>
      </c>
    </row>
    <row r="5" s="1" customFormat="1" ht="21" customHeight="1" spans="1:14">
      <c r="A5" s="14">
        <v>1</v>
      </c>
      <c r="B5" s="15" t="s">
        <v>16</v>
      </c>
      <c r="C5" s="15" t="s">
        <v>17</v>
      </c>
      <c r="D5" s="15" t="s">
        <v>18</v>
      </c>
      <c r="E5" s="15">
        <v>100</v>
      </c>
      <c r="F5" s="16" t="s">
        <v>19</v>
      </c>
      <c r="G5" s="17">
        <v>6816075023</v>
      </c>
      <c r="H5" s="18" t="s">
        <v>129</v>
      </c>
      <c r="I5" s="10"/>
      <c r="J5" s="39"/>
      <c r="K5" s="40"/>
      <c r="L5" s="10"/>
      <c r="M5" s="10"/>
      <c r="N5" s="33"/>
    </row>
    <row r="6" s="1" customFormat="1" ht="21" customHeight="1" spans="1:14">
      <c r="A6" s="14"/>
      <c r="B6" s="15"/>
      <c r="C6" s="15"/>
      <c r="D6" s="15"/>
      <c r="E6" s="15"/>
      <c r="F6" s="19"/>
      <c r="G6" s="20"/>
      <c r="H6" s="18" t="s">
        <v>129</v>
      </c>
      <c r="I6" s="10"/>
      <c r="J6" s="39"/>
      <c r="K6" s="40"/>
      <c r="L6" s="10"/>
      <c r="M6" s="10"/>
      <c r="N6" s="33"/>
    </row>
    <row r="7" s="1" customFormat="1" ht="21" customHeight="1" spans="1:14">
      <c r="A7" s="14"/>
      <c r="B7" s="15"/>
      <c r="C7" s="15"/>
      <c r="D7" s="15"/>
      <c r="E7" s="15"/>
      <c r="F7" s="19"/>
      <c r="G7" s="20"/>
      <c r="H7" s="18" t="s">
        <v>129</v>
      </c>
      <c r="I7" s="10"/>
      <c r="J7" s="39"/>
      <c r="K7" s="40"/>
      <c r="L7" s="10"/>
      <c r="M7" s="10"/>
      <c r="N7" s="33"/>
    </row>
    <row r="8" s="1" customFormat="1" ht="21" customHeight="1" spans="1:14">
      <c r="A8" s="14"/>
      <c r="B8" s="15"/>
      <c r="C8" s="15"/>
      <c r="D8" s="15"/>
      <c r="E8" s="15"/>
      <c r="F8" s="21"/>
      <c r="G8" s="22"/>
      <c r="H8" s="13" t="s">
        <v>24</v>
      </c>
      <c r="I8" s="41"/>
      <c r="J8" s="23"/>
      <c r="K8" s="23"/>
      <c r="L8" s="41"/>
      <c r="M8" s="41"/>
      <c r="N8" s="42"/>
    </row>
    <row r="9" s="1" customFormat="1" ht="21" customHeight="1" spans="1:14">
      <c r="A9" s="14">
        <v>2</v>
      </c>
      <c r="B9" s="15" t="s">
        <v>25</v>
      </c>
      <c r="C9" s="15" t="s">
        <v>26</v>
      </c>
      <c r="D9" s="15" t="s">
        <v>27</v>
      </c>
      <c r="E9" s="23">
        <v>61.2</v>
      </c>
      <c r="F9" s="19" t="s">
        <v>28</v>
      </c>
      <c r="G9" s="20">
        <v>6815500546</v>
      </c>
      <c r="H9" s="18" t="s">
        <v>129</v>
      </c>
      <c r="I9" s="41"/>
      <c r="J9" s="23"/>
      <c r="K9" s="23"/>
      <c r="L9" s="41"/>
      <c r="M9" s="41"/>
      <c r="N9" s="42"/>
    </row>
    <row r="10" s="1" customFormat="1" ht="21" customHeight="1" spans="1:14">
      <c r="A10" s="14"/>
      <c r="B10" s="15"/>
      <c r="C10" s="15"/>
      <c r="D10" s="15"/>
      <c r="E10" s="23"/>
      <c r="F10" s="19"/>
      <c r="G10" s="20"/>
      <c r="H10" s="18" t="s">
        <v>129</v>
      </c>
      <c r="I10" s="41"/>
      <c r="J10" s="23"/>
      <c r="K10" s="23"/>
      <c r="L10" s="41"/>
      <c r="M10" s="41"/>
      <c r="N10" s="42"/>
    </row>
    <row r="11" s="1" customFormat="1" ht="21" customHeight="1" spans="1:14">
      <c r="A11" s="14"/>
      <c r="B11" s="15"/>
      <c r="C11" s="15"/>
      <c r="D11" s="15"/>
      <c r="E11" s="23"/>
      <c r="F11" s="19"/>
      <c r="G11" s="20"/>
      <c r="H11" s="18" t="s">
        <v>129</v>
      </c>
      <c r="I11" s="41"/>
      <c r="J11" s="23"/>
      <c r="K11" s="23"/>
      <c r="L11" s="41"/>
      <c r="M11" s="41"/>
      <c r="N11" s="42"/>
    </row>
    <row r="12" s="1" customFormat="1" ht="21" customHeight="1" spans="1:14">
      <c r="A12" s="14"/>
      <c r="B12" s="15"/>
      <c r="C12" s="15"/>
      <c r="D12" s="15"/>
      <c r="E12" s="23"/>
      <c r="F12" s="21"/>
      <c r="G12" s="22"/>
      <c r="H12" s="13" t="s">
        <v>24</v>
      </c>
      <c r="I12" s="41"/>
      <c r="J12" s="23"/>
      <c r="K12" s="23"/>
      <c r="L12" s="41"/>
      <c r="M12" s="41"/>
      <c r="N12" s="42"/>
    </row>
    <row r="13" s="1" customFormat="1" ht="21" customHeight="1" spans="1:14">
      <c r="A13" s="14">
        <v>3</v>
      </c>
      <c r="B13" s="15" t="s">
        <v>30</v>
      </c>
      <c r="C13" s="15" t="s">
        <v>17</v>
      </c>
      <c r="D13" s="15" t="s">
        <v>31</v>
      </c>
      <c r="E13" s="23">
        <v>100</v>
      </c>
      <c r="F13" s="19" t="s">
        <v>32</v>
      </c>
      <c r="G13" s="20">
        <v>6819537238</v>
      </c>
      <c r="H13" s="18" t="s">
        <v>129</v>
      </c>
      <c r="I13" s="41"/>
      <c r="J13" s="23"/>
      <c r="K13" s="23"/>
      <c r="L13" s="41"/>
      <c r="M13" s="41"/>
      <c r="N13" s="42"/>
    </row>
    <row r="14" s="1" customFormat="1" ht="21" customHeight="1" spans="1:14">
      <c r="A14" s="14"/>
      <c r="B14" s="15"/>
      <c r="C14" s="15"/>
      <c r="D14" s="15"/>
      <c r="E14" s="23"/>
      <c r="F14" s="19"/>
      <c r="G14" s="20"/>
      <c r="H14" s="18" t="s">
        <v>129</v>
      </c>
      <c r="I14" s="41"/>
      <c r="J14" s="23"/>
      <c r="K14" s="23"/>
      <c r="L14" s="41"/>
      <c r="M14" s="41"/>
      <c r="N14" s="42"/>
    </row>
    <row r="15" s="1" customFormat="1" ht="21" customHeight="1" spans="1:14">
      <c r="A15" s="14"/>
      <c r="B15" s="15"/>
      <c r="C15" s="15"/>
      <c r="D15" s="15"/>
      <c r="E15" s="23"/>
      <c r="F15" s="19"/>
      <c r="G15" s="20"/>
      <c r="H15" s="18" t="s">
        <v>129</v>
      </c>
      <c r="I15" s="41"/>
      <c r="J15" s="23"/>
      <c r="K15" s="23"/>
      <c r="L15" s="41"/>
      <c r="M15" s="41"/>
      <c r="N15" s="42"/>
    </row>
    <row r="16" s="1" customFormat="1" ht="21" customHeight="1" spans="1:14">
      <c r="A16" s="14"/>
      <c r="B16" s="15"/>
      <c r="C16" s="15"/>
      <c r="D16" s="15"/>
      <c r="E16" s="23"/>
      <c r="F16" s="21"/>
      <c r="G16" s="22"/>
      <c r="H16" s="13" t="s">
        <v>24</v>
      </c>
      <c r="I16" s="41"/>
      <c r="J16" s="41"/>
      <c r="K16" s="41"/>
      <c r="L16" s="41"/>
      <c r="M16" s="41"/>
      <c r="N16" s="42"/>
    </row>
    <row r="17" s="1" customFormat="1" ht="21" customHeight="1" spans="1:14">
      <c r="A17" s="14">
        <v>4</v>
      </c>
      <c r="B17" s="15" t="s">
        <v>33</v>
      </c>
      <c r="C17" s="15" t="s">
        <v>26</v>
      </c>
      <c r="D17" s="15" t="s">
        <v>34</v>
      </c>
      <c r="E17" s="23">
        <v>50</v>
      </c>
      <c r="F17" s="19" t="s">
        <v>35</v>
      </c>
      <c r="G17" s="24">
        <v>6819538303</v>
      </c>
      <c r="H17" s="18" t="s">
        <v>129</v>
      </c>
      <c r="I17" s="41"/>
      <c r="J17" s="41"/>
      <c r="K17" s="41"/>
      <c r="L17" s="41"/>
      <c r="M17" s="41"/>
      <c r="N17" s="42"/>
    </row>
    <row r="18" s="1" customFormat="1" ht="21" customHeight="1" spans="1:14">
      <c r="A18" s="14"/>
      <c r="B18" s="15"/>
      <c r="C18" s="15"/>
      <c r="D18" s="15"/>
      <c r="E18" s="23"/>
      <c r="F18" s="19"/>
      <c r="G18" s="24"/>
      <c r="H18" s="18" t="s">
        <v>129</v>
      </c>
      <c r="I18" s="41"/>
      <c r="J18" s="41"/>
      <c r="K18" s="41"/>
      <c r="L18" s="41"/>
      <c r="M18" s="41"/>
      <c r="N18" s="42"/>
    </row>
    <row r="19" s="1" customFormat="1" ht="21" customHeight="1" spans="1:14">
      <c r="A19" s="14"/>
      <c r="B19" s="15"/>
      <c r="C19" s="15"/>
      <c r="D19" s="15"/>
      <c r="E19" s="23"/>
      <c r="F19" s="19"/>
      <c r="G19" s="24"/>
      <c r="H19" s="18" t="s">
        <v>129</v>
      </c>
      <c r="I19" s="41"/>
      <c r="J19" s="41"/>
      <c r="K19" s="41"/>
      <c r="L19" s="41"/>
      <c r="M19" s="41"/>
      <c r="N19" s="42"/>
    </row>
    <row r="20" s="1" customFormat="1" ht="21" customHeight="1" spans="1:14">
      <c r="A20" s="14"/>
      <c r="B20" s="15"/>
      <c r="C20" s="15"/>
      <c r="D20" s="15"/>
      <c r="E20" s="23"/>
      <c r="F20" s="21"/>
      <c r="G20" s="25"/>
      <c r="H20" s="13" t="s">
        <v>24</v>
      </c>
      <c r="I20" s="41"/>
      <c r="J20" s="23"/>
      <c r="K20" s="23"/>
      <c r="L20" s="41"/>
      <c r="M20" s="41"/>
      <c r="N20" s="42"/>
    </row>
    <row r="21" s="1" customFormat="1" ht="21" customHeight="1" spans="1:14">
      <c r="A21" s="14">
        <v>5</v>
      </c>
      <c r="B21" s="15" t="s">
        <v>37</v>
      </c>
      <c r="C21" s="15" t="s">
        <v>17</v>
      </c>
      <c r="D21" s="15" t="s">
        <v>38</v>
      </c>
      <c r="E21" s="23">
        <v>90</v>
      </c>
      <c r="F21" s="16" t="s">
        <v>39</v>
      </c>
      <c r="G21" s="17" t="s">
        <v>40</v>
      </c>
      <c r="H21" s="18" t="s">
        <v>129</v>
      </c>
      <c r="I21" s="41"/>
      <c r="J21" s="23"/>
      <c r="K21" s="23"/>
      <c r="L21" s="41"/>
      <c r="M21" s="41"/>
      <c r="N21" s="42"/>
    </row>
    <row r="22" s="1" customFormat="1" ht="21" customHeight="1" spans="1:14">
      <c r="A22" s="14"/>
      <c r="B22" s="15"/>
      <c r="C22" s="15"/>
      <c r="D22" s="15"/>
      <c r="E22" s="23"/>
      <c r="F22" s="19"/>
      <c r="G22" s="20"/>
      <c r="H22" s="18" t="s">
        <v>129</v>
      </c>
      <c r="I22" s="41"/>
      <c r="J22" s="23"/>
      <c r="K22" s="23"/>
      <c r="L22" s="41"/>
      <c r="M22" s="41"/>
      <c r="N22" s="42"/>
    </row>
    <row r="23" s="1" customFormat="1" ht="21" customHeight="1" spans="1:14">
      <c r="A23" s="14"/>
      <c r="B23" s="15"/>
      <c r="C23" s="15"/>
      <c r="D23" s="15"/>
      <c r="E23" s="23"/>
      <c r="F23" s="19"/>
      <c r="G23" s="20"/>
      <c r="H23" s="18" t="s">
        <v>129</v>
      </c>
      <c r="I23" s="41"/>
      <c r="J23" s="23"/>
      <c r="K23" s="23"/>
      <c r="L23" s="41"/>
      <c r="M23" s="41"/>
      <c r="N23" s="42"/>
    </row>
    <row r="24" s="1" customFormat="1" ht="21" customHeight="1" spans="1:14">
      <c r="A24" s="14"/>
      <c r="B24" s="15"/>
      <c r="C24" s="15"/>
      <c r="D24" s="15"/>
      <c r="E24" s="23"/>
      <c r="F24" s="21"/>
      <c r="G24" s="22"/>
      <c r="H24" s="13" t="s">
        <v>24</v>
      </c>
      <c r="I24" s="41"/>
      <c r="J24" s="23"/>
      <c r="K24" s="23"/>
      <c r="L24" s="41"/>
      <c r="M24" s="41"/>
      <c r="N24" s="42"/>
    </row>
    <row r="25" s="1" customFormat="1" ht="21" customHeight="1" spans="1:14">
      <c r="A25" s="14"/>
      <c r="B25" s="15"/>
      <c r="C25" s="15"/>
      <c r="D25" s="15"/>
      <c r="E25" s="23"/>
      <c r="F25" s="19" t="s">
        <v>39</v>
      </c>
      <c r="G25" s="20" t="s">
        <v>41</v>
      </c>
      <c r="H25" s="18" t="s">
        <v>129</v>
      </c>
      <c r="I25" s="41"/>
      <c r="J25" s="23"/>
      <c r="K25" s="23"/>
      <c r="L25" s="41"/>
      <c r="M25" s="41"/>
      <c r="N25" s="42"/>
    </row>
    <row r="26" s="1" customFormat="1" ht="21" customHeight="1" spans="1:14">
      <c r="A26" s="14"/>
      <c r="B26" s="15"/>
      <c r="C26" s="15"/>
      <c r="D26" s="15"/>
      <c r="E26" s="23"/>
      <c r="F26" s="19"/>
      <c r="G26" s="20"/>
      <c r="H26" s="18" t="s">
        <v>129</v>
      </c>
      <c r="I26" s="41"/>
      <c r="J26" s="23"/>
      <c r="K26" s="23"/>
      <c r="L26" s="41"/>
      <c r="M26" s="41"/>
      <c r="N26" s="42"/>
    </row>
    <row r="27" s="1" customFormat="1" ht="21" customHeight="1" spans="1:14">
      <c r="A27" s="14"/>
      <c r="B27" s="15"/>
      <c r="C27" s="15"/>
      <c r="D27" s="15"/>
      <c r="E27" s="23"/>
      <c r="F27" s="19"/>
      <c r="G27" s="20"/>
      <c r="H27" s="18" t="s">
        <v>129</v>
      </c>
      <c r="I27" s="41"/>
      <c r="J27" s="23"/>
      <c r="K27" s="23"/>
      <c r="L27" s="41"/>
      <c r="M27" s="41"/>
      <c r="N27" s="42"/>
    </row>
    <row r="28" s="1" customFormat="1" ht="21" customHeight="1" spans="1:14">
      <c r="A28" s="14"/>
      <c r="B28" s="15"/>
      <c r="C28" s="15"/>
      <c r="D28" s="15"/>
      <c r="E28" s="23"/>
      <c r="F28" s="21"/>
      <c r="G28" s="22"/>
      <c r="H28" s="13" t="s">
        <v>24</v>
      </c>
      <c r="I28" s="43"/>
      <c r="J28" s="23"/>
      <c r="K28" s="41"/>
      <c r="L28" s="41"/>
      <c r="M28" s="41"/>
      <c r="N28" s="42"/>
    </row>
    <row r="29" s="1" customFormat="1" ht="21" customHeight="1" spans="1:14">
      <c r="A29" s="14"/>
      <c r="B29" s="15"/>
      <c r="C29" s="15"/>
      <c r="D29" s="15"/>
      <c r="E29" s="23"/>
      <c r="F29" s="16" t="s">
        <v>42</v>
      </c>
      <c r="G29" s="17" t="s">
        <v>43</v>
      </c>
      <c r="H29" s="18" t="s">
        <v>129</v>
      </c>
      <c r="I29" s="43"/>
      <c r="J29" s="23"/>
      <c r="K29" s="41"/>
      <c r="L29" s="41"/>
      <c r="M29" s="41"/>
      <c r="N29" s="42"/>
    </row>
    <row r="30" s="1" customFormat="1" ht="21" customHeight="1" spans="1:14">
      <c r="A30" s="14"/>
      <c r="B30" s="15"/>
      <c r="C30" s="15"/>
      <c r="D30" s="15"/>
      <c r="E30" s="23"/>
      <c r="F30" s="19"/>
      <c r="G30" s="20"/>
      <c r="H30" s="18" t="s">
        <v>129</v>
      </c>
      <c r="I30" s="43"/>
      <c r="J30" s="23"/>
      <c r="K30" s="41"/>
      <c r="L30" s="41"/>
      <c r="M30" s="41"/>
      <c r="N30" s="42"/>
    </row>
    <row r="31" s="1" customFormat="1" ht="21" customHeight="1" spans="1:14">
      <c r="A31" s="14"/>
      <c r="B31" s="15"/>
      <c r="C31" s="15"/>
      <c r="D31" s="15"/>
      <c r="E31" s="23"/>
      <c r="F31" s="19"/>
      <c r="G31" s="20"/>
      <c r="H31" s="18" t="s">
        <v>129</v>
      </c>
      <c r="I31" s="43"/>
      <c r="J31" s="23"/>
      <c r="K31" s="41"/>
      <c r="L31" s="41"/>
      <c r="M31" s="41"/>
      <c r="N31" s="42"/>
    </row>
    <row r="32" s="1" customFormat="1" ht="21" customHeight="1" spans="1:14">
      <c r="A32" s="14"/>
      <c r="B32" s="15"/>
      <c r="C32" s="15"/>
      <c r="D32" s="15"/>
      <c r="E32" s="23"/>
      <c r="F32" s="21"/>
      <c r="G32" s="22"/>
      <c r="H32" s="13" t="s">
        <v>24</v>
      </c>
      <c r="I32" s="41"/>
      <c r="J32" s="44"/>
      <c r="K32" s="23"/>
      <c r="L32" s="41"/>
      <c r="M32" s="41"/>
      <c r="N32" s="45"/>
    </row>
    <row r="33" s="1" customFormat="1" ht="21" customHeight="1" spans="1:14">
      <c r="A33" s="14">
        <v>6</v>
      </c>
      <c r="B33" s="15" t="s">
        <v>44</v>
      </c>
      <c r="C33" s="15" t="s">
        <v>26</v>
      </c>
      <c r="D33" s="15" t="s">
        <v>45</v>
      </c>
      <c r="E33" s="23">
        <v>100</v>
      </c>
      <c r="F33" s="19" t="s">
        <v>46</v>
      </c>
      <c r="G33" s="20" t="s">
        <v>47</v>
      </c>
      <c r="H33" s="18" t="s">
        <v>129</v>
      </c>
      <c r="I33" s="41"/>
      <c r="J33" s="44"/>
      <c r="K33" s="23"/>
      <c r="L33" s="41"/>
      <c r="M33" s="41"/>
      <c r="N33" s="45"/>
    </row>
    <row r="34" s="1" customFormat="1" ht="21" customHeight="1" spans="1:14">
      <c r="A34" s="14"/>
      <c r="B34" s="15"/>
      <c r="C34" s="15"/>
      <c r="D34" s="15"/>
      <c r="E34" s="23"/>
      <c r="F34" s="19"/>
      <c r="G34" s="20"/>
      <c r="H34" s="18" t="s">
        <v>129</v>
      </c>
      <c r="I34" s="41"/>
      <c r="J34" s="44"/>
      <c r="K34" s="23"/>
      <c r="L34" s="41"/>
      <c r="M34" s="41"/>
      <c r="N34" s="45"/>
    </row>
    <row r="35" s="1" customFormat="1" ht="21" customHeight="1" spans="1:14">
      <c r="A35" s="14"/>
      <c r="B35" s="15"/>
      <c r="C35" s="15"/>
      <c r="D35" s="15"/>
      <c r="E35" s="23"/>
      <c r="F35" s="19"/>
      <c r="G35" s="20"/>
      <c r="H35" s="18" t="s">
        <v>129</v>
      </c>
      <c r="I35" s="41"/>
      <c r="J35" s="44"/>
      <c r="K35" s="23"/>
      <c r="L35" s="41"/>
      <c r="M35" s="41"/>
      <c r="N35" s="45"/>
    </row>
    <row r="36" s="1" customFormat="1" ht="21" customHeight="1" spans="1:14">
      <c r="A36" s="14"/>
      <c r="B36" s="15"/>
      <c r="C36" s="15"/>
      <c r="D36" s="15"/>
      <c r="E36" s="23"/>
      <c r="F36" s="21"/>
      <c r="G36" s="22"/>
      <c r="H36" s="13" t="s">
        <v>24</v>
      </c>
      <c r="I36" s="41"/>
      <c r="J36" s="41"/>
      <c r="K36" s="41"/>
      <c r="L36" s="41"/>
      <c r="M36" s="41"/>
      <c r="N36" s="42"/>
    </row>
    <row r="37" s="1" customFormat="1" ht="21" customHeight="1" spans="1:14">
      <c r="A37" s="14">
        <v>7</v>
      </c>
      <c r="B37" s="15" t="s">
        <v>48</v>
      </c>
      <c r="C37" s="15" t="s">
        <v>17</v>
      </c>
      <c r="D37" s="15" t="s">
        <v>49</v>
      </c>
      <c r="E37" s="23">
        <v>100</v>
      </c>
      <c r="F37" s="19" t="s">
        <v>46</v>
      </c>
      <c r="G37" s="17">
        <v>6836932182</v>
      </c>
      <c r="H37" s="18" t="s">
        <v>129</v>
      </c>
      <c r="I37" s="41"/>
      <c r="J37" s="41"/>
      <c r="K37" s="41"/>
      <c r="L37" s="41"/>
      <c r="M37" s="41"/>
      <c r="N37" s="42"/>
    </row>
    <row r="38" s="1" customFormat="1" ht="21" customHeight="1" spans="1:14">
      <c r="A38" s="14"/>
      <c r="B38" s="15"/>
      <c r="C38" s="15"/>
      <c r="D38" s="15"/>
      <c r="E38" s="23"/>
      <c r="F38" s="19"/>
      <c r="G38" s="20"/>
      <c r="H38" s="18" t="s">
        <v>129</v>
      </c>
      <c r="I38" s="41"/>
      <c r="J38" s="41"/>
      <c r="K38" s="41"/>
      <c r="L38" s="41"/>
      <c r="M38" s="41"/>
      <c r="N38" s="42"/>
    </row>
    <row r="39" s="1" customFormat="1" ht="21" customHeight="1" spans="1:14">
      <c r="A39" s="14"/>
      <c r="B39" s="15"/>
      <c r="C39" s="15"/>
      <c r="D39" s="15"/>
      <c r="E39" s="23"/>
      <c r="F39" s="19"/>
      <c r="G39" s="20"/>
      <c r="H39" s="18" t="s">
        <v>129</v>
      </c>
      <c r="I39" s="41"/>
      <c r="J39" s="41"/>
      <c r="K39" s="41"/>
      <c r="L39" s="41"/>
      <c r="M39" s="41"/>
      <c r="N39" s="42"/>
    </row>
    <row r="40" s="1" customFormat="1" ht="21" customHeight="1" spans="1:14">
      <c r="A40" s="14"/>
      <c r="B40" s="15"/>
      <c r="C40" s="15"/>
      <c r="D40" s="15"/>
      <c r="E40" s="23"/>
      <c r="F40" s="21"/>
      <c r="G40" s="22"/>
      <c r="H40" s="13" t="s">
        <v>24</v>
      </c>
      <c r="I40" s="41"/>
      <c r="J40" s="41"/>
      <c r="K40" s="41"/>
      <c r="L40" s="41"/>
      <c r="M40" s="41"/>
      <c r="N40" s="42"/>
    </row>
    <row r="41" s="1" customFormat="1" ht="21" customHeight="1" spans="1:14">
      <c r="A41" s="14">
        <v>8</v>
      </c>
      <c r="B41" s="15" t="s">
        <v>51</v>
      </c>
      <c r="C41" s="15" t="s">
        <v>17</v>
      </c>
      <c r="D41" s="15" t="s">
        <v>52</v>
      </c>
      <c r="E41" s="23">
        <v>98.8</v>
      </c>
      <c r="F41" s="16" t="s">
        <v>53</v>
      </c>
      <c r="G41" s="17" t="s">
        <v>54</v>
      </c>
      <c r="H41" s="18" t="s">
        <v>129</v>
      </c>
      <c r="I41" s="41"/>
      <c r="J41" s="41"/>
      <c r="K41" s="41"/>
      <c r="L41" s="41"/>
      <c r="M41" s="41"/>
      <c r="N41" s="42"/>
    </row>
    <row r="42" s="1" customFormat="1" ht="21" customHeight="1" spans="1:14">
      <c r="A42" s="14"/>
      <c r="B42" s="15"/>
      <c r="C42" s="15"/>
      <c r="D42" s="15"/>
      <c r="E42" s="23"/>
      <c r="F42" s="19"/>
      <c r="G42" s="20"/>
      <c r="H42" s="18" t="s">
        <v>129</v>
      </c>
      <c r="I42" s="41"/>
      <c r="J42" s="41"/>
      <c r="K42" s="41"/>
      <c r="L42" s="41"/>
      <c r="M42" s="41"/>
      <c r="N42" s="42"/>
    </row>
    <row r="43" s="1" customFormat="1" ht="21" customHeight="1" spans="1:14">
      <c r="A43" s="14"/>
      <c r="B43" s="15"/>
      <c r="C43" s="15"/>
      <c r="D43" s="15"/>
      <c r="E43" s="23"/>
      <c r="F43" s="19"/>
      <c r="G43" s="20"/>
      <c r="H43" s="18" t="s">
        <v>129</v>
      </c>
      <c r="I43" s="41"/>
      <c r="J43" s="41"/>
      <c r="K43" s="41"/>
      <c r="L43" s="41"/>
      <c r="M43" s="41"/>
      <c r="N43" s="42"/>
    </row>
    <row r="44" s="1" customFormat="1" ht="21" customHeight="1" spans="1:14">
      <c r="A44" s="14"/>
      <c r="B44" s="15"/>
      <c r="C44" s="15"/>
      <c r="D44" s="15"/>
      <c r="E44" s="23"/>
      <c r="F44" s="21"/>
      <c r="G44" s="22"/>
      <c r="H44" s="13" t="s">
        <v>24</v>
      </c>
      <c r="I44" s="41"/>
      <c r="J44" s="23"/>
      <c r="K44" s="23"/>
      <c r="L44" s="41"/>
      <c r="M44" s="41"/>
      <c r="N44" s="42"/>
    </row>
    <row r="45" s="1" customFormat="1" ht="21" customHeight="1" spans="1:14">
      <c r="A45" s="14">
        <v>9</v>
      </c>
      <c r="B45" s="15" t="s">
        <v>55</v>
      </c>
      <c r="C45" s="15" t="s">
        <v>26</v>
      </c>
      <c r="D45" s="15" t="s">
        <v>56</v>
      </c>
      <c r="E45" s="23">
        <v>60</v>
      </c>
      <c r="F45" s="16" t="s">
        <v>57</v>
      </c>
      <c r="G45" s="17">
        <v>6831464934</v>
      </c>
      <c r="H45" s="18" t="s">
        <v>129</v>
      </c>
      <c r="I45" s="41"/>
      <c r="J45" s="23"/>
      <c r="K45" s="23"/>
      <c r="L45" s="41"/>
      <c r="M45" s="41"/>
      <c r="N45" s="42"/>
    </row>
    <row r="46" s="1" customFormat="1" ht="21" customHeight="1" spans="1:14">
      <c r="A46" s="14"/>
      <c r="B46" s="15"/>
      <c r="C46" s="15"/>
      <c r="D46" s="15"/>
      <c r="E46" s="23"/>
      <c r="F46" s="19"/>
      <c r="G46" s="20"/>
      <c r="H46" s="18" t="s">
        <v>129</v>
      </c>
      <c r="I46" s="41"/>
      <c r="J46" s="23"/>
      <c r="K46" s="23"/>
      <c r="L46" s="41"/>
      <c r="M46" s="41"/>
      <c r="N46" s="42"/>
    </row>
    <row r="47" s="1" customFormat="1" ht="21" customHeight="1" spans="1:14">
      <c r="A47" s="14"/>
      <c r="B47" s="15"/>
      <c r="C47" s="15"/>
      <c r="D47" s="15"/>
      <c r="E47" s="23"/>
      <c r="F47" s="19"/>
      <c r="G47" s="20"/>
      <c r="H47" s="18" t="s">
        <v>129</v>
      </c>
      <c r="I47" s="41"/>
      <c r="J47" s="23"/>
      <c r="K47" s="23"/>
      <c r="L47" s="41"/>
      <c r="M47" s="41"/>
      <c r="N47" s="42"/>
    </row>
    <row r="48" s="1" customFormat="1" ht="21" customHeight="1" spans="1:14">
      <c r="A48" s="14"/>
      <c r="B48" s="15"/>
      <c r="C48" s="15"/>
      <c r="D48" s="15"/>
      <c r="E48" s="23"/>
      <c r="F48" s="21"/>
      <c r="G48" s="22"/>
      <c r="H48" s="13" t="s">
        <v>24</v>
      </c>
      <c r="I48" s="41"/>
      <c r="J48" s="41"/>
      <c r="K48" s="41"/>
      <c r="L48" s="41"/>
      <c r="M48" s="41"/>
      <c r="N48" s="42"/>
    </row>
    <row r="49" s="1" customFormat="1" ht="21" customHeight="1" spans="1:14">
      <c r="A49" s="14">
        <v>10</v>
      </c>
      <c r="B49" s="15" t="s">
        <v>58</v>
      </c>
      <c r="C49" s="15" t="s">
        <v>17</v>
      </c>
      <c r="D49" s="26" t="s">
        <v>59</v>
      </c>
      <c r="E49" s="15">
        <v>100</v>
      </c>
      <c r="F49" s="19" t="s">
        <v>46</v>
      </c>
      <c r="G49" s="17">
        <v>6837866619</v>
      </c>
      <c r="H49" s="18" t="s">
        <v>129</v>
      </c>
      <c r="I49" s="41"/>
      <c r="J49" s="41"/>
      <c r="K49" s="41"/>
      <c r="L49" s="41"/>
      <c r="M49" s="41"/>
      <c r="N49" s="42"/>
    </row>
    <row r="50" s="1" customFormat="1" ht="21" customHeight="1" spans="1:14">
      <c r="A50" s="14"/>
      <c r="B50" s="15"/>
      <c r="C50" s="15"/>
      <c r="D50" s="26"/>
      <c r="E50" s="15"/>
      <c r="F50" s="19"/>
      <c r="G50" s="20"/>
      <c r="H50" s="18" t="s">
        <v>129</v>
      </c>
      <c r="I50" s="41"/>
      <c r="J50" s="41"/>
      <c r="K50" s="41"/>
      <c r="L50" s="41"/>
      <c r="M50" s="41"/>
      <c r="N50" s="42"/>
    </row>
    <row r="51" s="1" customFormat="1" ht="21" customHeight="1" spans="1:14">
      <c r="A51" s="14"/>
      <c r="B51" s="15"/>
      <c r="C51" s="15"/>
      <c r="D51" s="26"/>
      <c r="E51" s="15"/>
      <c r="F51" s="19"/>
      <c r="G51" s="20"/>
      <c r="H51" s="18" t="s">
        <v>129</v>
      </c>
      <c r="I51" s="41"/>
      <c r="J51" s="41"/>
      <c r="K51" s="41"/>
      <c r="L51" s="41"/>
      <c r="M51" s="41"/>
      <c r="N51" s="42"/>
    </row>
    <row r="52" s="1" customFormat="1" ht="21" customHeight="1" spans="1:14">
      <c r="A52" s="14"/>
      <c r="B52" s="15"/>
      <c r="C52" s="15"/>
      <c r="D52" s="26"/>
      <c r="E52" s="15"/>
      <c r="F52" s="21"/>
      <c r="G52" s="22"/>
      <c r="H52" s="13" t="s">
        <v>24</v>
      </c>
      <c r="I52" s="41"/>
      <c r="J52" s="41"/>
      <c r="K52" s="41"/>
      <c r="L52" s="41"/>
      <c r="M52" s="41"/>
      <c r="N52" s="42"/>
    </row>
    <row r="53" s="1" customFormat="1" ht="21" customHeight="1" spans="1:14">
      <c r="A53" s="14">
        <v>11</v>
      </c>
      <c r="B53" s="15" t="s">
        <v>51</v>
      </c>
      <c r="C53" s="15" t="s">
        <v>17</v>
      </c>
      <c r="D53" s="27" t="s">
        <v>60</v>
      </c>
      <c r="E53" s="28">
        <v>60</v>
      </c>
      <c r="F53" s="16" t="s">
        <v>61</v>
      </c>
      <c r="G53" s="17">
        <v>6848872726</v>
      </c>
      <c r="H53" s="18" t="s">
        <v>129</v>
      </c>
      <c r="I53" s="41"/>
      <c r="J53" s="41"/>
      <c r="K53" s="41"/>
      <c r="L53" s="41"/>
      <c r="M53" s="41"/>
      <c r="N53" s="42"/>
    </row>
    <row r="54" s="1" customFormat="1" ht="21" customHeight="1" spans="1:14">
      <c r="A54" s="14"/>
      <c r="B54" s="15"/>
      <c r="C54" s="15"/>
      <c r="D54" s="27"/>
      <c r="E54" s="28"/>
      <c r="F54" s="19"/>
      <c r="G54" s="20"/>
      <c r="H54" s="18" t="s">
        <v>129</v>
      </c>
      <c r="I54" s="41"/>
      <c r="J54" s="41"/>
      <c r="K54" s="41"/>
      <c r="L54" s="41"/>
      <c r="M54" s="41"/>
      <c r="N54" s="42"/>
    </row>
    <row r="55" s="1" customFormat="1" ht="21" customHeight="1" spans="1:14">
      <c r="A55" s="14"/>
      <c r="B55" s="15"/>
      <c r="C55" s="15"/>
      <c r="D55" s="27"/>
      <c r="E55" s="28"/>
      <c r="F55" s="19"/>
      <c r="G55" s="20"/>
      <c r="H55" s="18" t="s">
        <v>129</v>
      </c>
      <c r="I55" s="41"/>
      <c r="J55" s="41"/>
      <c r="K55" s="41"/>
      <c r="L55" s="41"/>
      <c r="M55" s="41"/>
      <c r="N55" s="42"/>
    </row>
    <row r="56" s="1" customFormat="1" ht="21" customHeight="1" spans="1:14">
      <c r="A56" s="14"/>
      <c r="B56" s="15"/>
      <c r="C56" s="15"/>
      <c r="D56" s="27"/>
      <c r="E56" s="28"/>
      <c r="F56" s="21"/>
      <c r="G56" s="22"/>
      <c r="H56" s="13" t="s">
        <v>24</v>
      </c>
      <c r="I56" s="41"/>
      <c r="J56" s="41"/>
      <c r="K56" s="41"/>
      <c r="L56" s="41"/>
      <c r="M56" s="41"/>
      <c r="N56" s="42"/>
    </row>
    <row r="57" s="1" customFormat="1" ht="21" customHeight="1" spans="1:14">
      <c r="A57" s="14">
        <v>12</v>
      </c>
      <c r="B57" s="15" t="s">
        <v>62</v>
      </c>
      <c r="C57" s="15" t="s">
        <v>26</v>
      </c>
      <c r="D57" s="15" t="s">
        <v>63</v>
      </c>
      <c r="E57" s="29">
        <v>63.6</v>
      </c>
      <c r="F57" s="16" t="s">
        <v>61</v>
      </c>
      <c r="G57" s="17">
        <v>6848888682</v>
      </c>
      <c r="H57" s="18" t="s">
        <v>129</v>
      </c>
      <c r="I57" s="41"/>
      <c r="J57" s="41"/>
      <c r="K57" s="41"/>
      <c r="L57" s="41"/>
      <c r="M57" s="41"/>
      <c r="N57" s="42"/>
    </row>
    <row r="58" s="1" customFormat="1" ht="21" customHeight="1" spans="1:14">
      <c r="A58" s="14"/>
      <c r="B58" s="15"/>
      <c r="C58" s="15"/>
      <c r="D58" s="15"/>
      <c r="E58" s="29"/>
      <c r="F58" s="19"/>
      <c r="G58" s="20"/>
      <c r="H58" s="18" t="s">
        <v>129</v>
      </c>
      <c r="I58" s="41"/>
      <c r="J58" s="41"/>
      <c r="K58" s="41"/>
      <c r="L58" s="41"/>
      <c r="M58" s="41"/>
      <c r="N58" s="42"/>
    </row>
    <row r="59" s="1" customFormat="1" ht="21" customHeight="1" spans="1:14">
      <c r="A59" s="14"/>
      <c r="B59" s="15"/>
      <c r="C59" s="15"/>
      <c r="D59" s="15"/>
      <c r="E59" s="29"/>
      <c r="F59" s="19"/>
      <c r="G59" s="20"/>
      <c r="H59" s="18" t="s">
        <v>129</v>
      </c>
      <c r="I59" s="41"/>
      <c r="J59" s="41"/>
      <c r="K59" s="41"/>
      <c r="L59" s="41"/>
      <c r="M59" s="41"/>
      <c r="N59" s="42"/>
    </row>
    <row r="60" s="1" customFormat="1" ht="21" customHeight="1" spans="1:14">
      <c r="A60" s="14"/>
      <c r="B60" s="15"/>
      <c r="C60" s="15"/>
      <c r="D60" s="15"/>
      <c r="E60" s="29"/>
      <c r="F60" s="21"/>
      <c r="G60" s="22"/>
      <c r="H60" s="13" t="s">
        <v>24</v>
      </c>
      <c r="I60" s="41"/>
      <c r="J60" s="41"/>
      <c r="K60" s="41"/>
      <c r="L60" s="41"/>
      <c r="M60" s="41"/>
      <c r="N60" s="42"/>
    </row>
    <row r="61" s="1" customFormat="1" ht="33" customHeight="1" spans="1:14">
      <c r="A61" s="30" t="s">
        <v>64</v>
      </c>
      <c r="B61" s="31"/>
      <c r="C61" s="31"/>
      <c r="D61" s="32"/>
      <c r="E61" s="33">
        <v>983.6</v>
      </c>
      <c r="F61" s="34"/>
      <c r="G61" s="35"/>
      <c r="H61" s="34"/>
      <c r="I61" s="38"/>
      <c r="J61" s="46"/>
      <c r="K61" s="47"/>
      <c r="L61" s="38"/>
      <c r="M61" s="38"/>
      <c r="N61" s="42"/>
    </row>
  </sheetData>
  <mergeCells count="92">
    <mergeCell ref="A2:N2"/>
    <mergeCell ref="A3:L3"/>
    <mergeCell ref="A61:D61"/>
    <mergeCell ref="F61:H61"/>
    <mergeCell ref="A5:A8"/>
    <mergeCell ref="A9:A12"/>
    <mergeCell ref="A13:A16"/>
    <mergeCell ref="A17:A20"/>
    <mergeCell ref="A21:A32"/>
    <mergeCell ref="A33:A36"/>
    <mergeCell ref="A37:A40"/>
    <mergeCell ref="A41:A44"/>
    <mergeCell ref="A45:A48"/>
    <mergeCell ref="A49:A52"/>
    <mergeCell ref="A53:A56"/>
    <mergeCell ref="A57:A60"/>
    <mergeCell ref="B5:B8"/>
    <mergeCell ref="B9:B12"/>
    <mergeCell ref="B13:B16"/>
    <mergeCell ref="B17:B20"/>
    <mergeCell ref="B21:B32"/>
    <mergeCell ref="B33:B36"/>
    <mergeCell ref="B37:B40"/>
    <mergeCell ref="B41:B44"/>
    <mergeCell ref="B45:B48"/>
    <mergeCell ref="B49:B52"/>
    <mergeCell ref="B53:B56"/>
    <mergeCell ref="B57:B60"/>
    <mergeCell ref="C5:C8"/>
    <mergeCell ref="C9:C12"/>
    <mergeCell ref="C13:C16"/>
    <mergeCell ref="C17:C20"/>
    <mergeCell ref="C21:C32"/>
    <mergeCell ref="C33:C36"/>
    <mergeCell ref="C37:C40"/>
    <mergeCell ref="C41:C44"/>
    <mergeCell ref="C45:C48"/>
    <mergeCell ref="C49:C52"/>
    <mergeCell ref="C53:C56"/>
    <mergeCell ref="C57:C60"/>
    <mergeCell ref="D5:D8"/>
    <mergeCell ref="D9:D12"/>
    <mergeCell ref="D13:D16"/>
    <mergeCell ref="D17:D20"/>
    <mergeCell ref="D21:D32"/>
    <mergeCell ref="D33:D36"/>
    <mergeCell ref="D37:D40"/>
    <mergeCell ref="D41:D44"/>
    <mergeCell ref="D45:D48"/>
    <mergeCell ref="D49:D52"/>
    <mergeCell ref="D53:D56"/>
    <mergeCell ref="D57:D60"/>
    <mergeCell ref="E5:E8"/>
    <mergeCell ref="E9:E12"/>
    <mergeCell ref="E13:E16"/>
    <mergeCell ref="E17:E20"/>
    <mergeCell ref="E21:E32"/>
    <mergeCell ref="E33:E36"/>
    <mergeCell ref="E37:E40"/>
    <mergeCell ref="E41:E44"/>
    <mergeCell ref="E45:E48"/>
    <mergeCell ref="E49:E52"/>
    <mergeCell ref="E53:E56"/>
    <mergeCell ref="E57:E60"/>
    <mergeCell ref="F5:F8"/>
    <mergeCell ref="F9:F12"/>
    <mergeCell ref="F13:F16"/>
    <mergeCell ref="F17:F20"/>
    <mergeCell ref="F21:F24"/>
    <mergeCell ref="F25:F28"/>
    <mergeCell ref="F29:F32"/>
    <mergeCell ref="F33:F36"/>
    <mergeCell ref="F37:F40"/>
    <mergeCell ref="F41:F44"/>
    <mergeCell ref="F45:F48"/>
    <mergeCell ref="F49:F52"/>
    <mergeCell ref="F53:F56"/>
    <mergeCell ref="F57:F60"/>
    <mergeCell ref="G5:G8"/>
    <mergeCell ref="G9:G12"/>
    <mergeCell ref="G13:G16"/>
    <mergeCell ref="G17:G20"/>
    <mergeCell ref="G21:G24"/>
    <mergeCell ref="G25:G28"/>
    <mergeCell ref="G29:G32"/>
    <mergeCell ref="G33:G36"/>
    <mergeCell ref="G37:G40"/>
    <mergeCell ref="G41:G44"/>
    <mergeCell ref="G45:G48"/>
    <mergeCell ref="G49:G52"/>
    <mergeCell ref="G53:G56"/>
    <mergeCell ref="G57:G60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一季度</vt:lpstr>
      <vt:lpstr>二季度</vt:lpstr>
      <vt:lpstr>三季度</vt:lpstr>
      <vt:lpstr>四季度</vt:lpstr>
      <vt:lpstr>扶贫电站基本情况</vt:lpstr>
      <vt:lpstr>季度表（模板）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发改委（２４５）</cp:lastModifiedBy>
  <dcterms:created xsi:type="dcterms:W3CDTF">2019-02-19T03:02:00Z</dcterms:created>
  <cp:lastPrinted>2019-03-25T03:00:00Z</cp:lastPrinted>
  <dcterms:modified xsi:type="dcterms:W3CDTF">2020-08-24T08:19:02Z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false</vt:bool>
  </property>
</Properties>
</file>