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<sst xmlns="http://schemas.openxmlformats.org/spreadsheetml/2006/main" count="64" uniqueCount="58">
  <si>
    <t>江夏区2024年度财政衔接推进乡村振兴补助资金项目备案表（金口第一批）</t>
  </si>
  <si>
    <t>单位：万元</t>
  </si>
  <si>
    <t>序号</t>
  </si>
  <si>
    <t>乡镇/
部门</t>
  </si>
  <si>
    <t>村</t>
  </si>
  <si>
    <t>项目
名称</t>
  </si>
  <si>
    <t>项目
子类
型</t>
  </si>
  <si>
    <t>建设
内容</t>
  </si>
  <si>
    <t>实际
投入
资金</t>
  </si>
  <si>
    <t>资金来源</t>
  </si>
  <si>
    <r>
      <rPr>
        <sz val="11"/>
        <rFont val="黑体"/>
        <charset val="134"/>
      </rPr>
      <t xml:space="preserve">实施期限
</t>
    </r>
    <r>
      <rPr>
        <sz val="8"/>
        <rFont val="黑体"/>
        <charset val="134"/>
      </rPr>
      <t>(年/月-年/月)</t>
    </r>
  </si>
  <si>
    <t>预期
绩效
目标</t>
  </si>
  <si>
    <t>联农带农富
农利益联结
机制 (简述)</t>
  </si>
  <si>
    <t>责任
单位</t>
  </si>
  <si>
    <t>责任
人</t>
  </si>
  <si>
    <t>备注</t>
  </si>
  <si>
    <t>中央
衔接
资金</t>
  </si>
  <si>
    <t>省级
衔接
资金</t>
  </si>
  <si>
    <t>市级
衔接
资金</t>
  </si>
  <si>
    <t>县级
衔接
资金</t>
  </si>
  <si>
    <t>其他
资金</t>
  </si>
  <si>
    <t>合计：3个项目</t>
  </si>
  <si>
    <t>一、产业项目类</t>
  </si>
  <si>
    <t>金口街</t>
  </si>
  <si>
    <r>
      <rPr>
        <sz val="11"/>
        <color rgb="FF000000"/>
        <rFont val="仿宋_GB2312"/>
        <charset val="134"/>
      </rPr>
      <t>西湾村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青菱村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枫树村、前湖村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</si>
  <si>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仿宋_GB2312"/>
        <charset val="134"/>
      </rPr>
      <t>年金口街金水河沿线万亩蔬菜产业种植基地配套设施建设项目</t>
    </r>
  </si>
  <si>
    <t>种植业基地</t>
  </si>
  <si>
    <r>
      <rPr>
        <sz val="11"/>
        <color rgb="FF000000"/>
        <rFont val="仿宋_GB2312"/>
        <charset val="134"/>
      </rPr>
      <t>该项目主要集中在金水河周边的四个村：西湾村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青菱村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枫树村、前湖村。规划进一步完善农业基础设施、并新建蔬菜大棚、道路等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具体内容：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西湾村：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、拆除雪灾垮塌的废旧钢棚</t>
    </r>
    <r>
      <rPr>
        <sz val="11"/>
        <color rgb="FF000000"/>
        <rFont val="Times New Roman"/>
        <charset val="134"/>
      </rPr>
      <t>1338.4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、恢复重建蔬菜交易大棚</t>
    </r>
    <r>
      <rPr>
        <sz val="11"/>
        <color rgb="FF000000"/>
        <rFont val="Times New Roman"/>
        <charset val="134"/>
      </rPr>
      <t>895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仿宋_GB2312"/>
        <charset val="134"/>
      </rPr>
      <t>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青菱村：新建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仿宋_GB2312"/>
        <charset val="134"/>
      </rPr>
      <t>亩果蔬大棚。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枫树村：黄龙潭新建</t>
    </r>
    <r>
      <rPr>
        <sz val="11"/>
        <color rgb="FF000000"/>
        <rFont val="Times New Roman"/>
        <charset val="134"/>
      </rPr>
      <t xml:space="preserve"> 36 </t>
    </r>
    <r>
      <rPr>
        <sz val="11"/>
        <color rgb="FF000000"/>
        <rFont val="仿宋_GB2312"/>
        <charset val="134"/>
      </rPr>
      <t>亩大棚。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前湖村：前湖沟二组新建</t>
    </r>
    <r>
      <rPr>
        <sz val="11"/>
        <color rgb="FF000000"/>
        <rFont val="Times New Roman"/>
        <charset val="134"/>
      </rPr>
      <t xml:space="preserve"> 20 </t>
    </r>
    <r>
      <rPr>
        <sz val="11"/>
        <color rgb="FF000000"/>
        <rFont val="仿宋_GB2312"/>
        <charset val="134"/>
      </rPr>
      <t>亩大棚。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</si>
  <si>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仿宋_GB2312"/>
        <charset val="134"/>
      </rPr>
      <t>月</t>
    </r>
    <r>
      <rPr>
        <sz val="11"/>
        <color indexed="8"/>
        <rFont val="Times New Roman"/>
        <charset val="134"/>
      </rPr>
      <t>--2024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仿宋_GB2312"/>
        <charset val="134"/>
      </rPr>
      <t>月</t>
    </r>
  </si>
  <si>
    <r>
      <rPr>
        <sz val="11"/>
        <color indexed="8"/>
        <rFont val="仿宋_GB2312"/>
        <charset val="134"/>
      </rPr>
      <t>该项目以金口街金水河风光带为核心区域，通过优化灌溉系统、改善交通设施、完善排灌系统以及建设现代化市场和大棚等一系列措施，将为农民提供更加便捷、高效的农业生产条件，推动当地蔬菜产业的持续、健康发展。这些设施的建设将为农民带来更多的就业机会和收入来源，助力乡村振兴和农民致富，预计增加</t>
    </r>
    <r>
      <rPr>
        <sz val="11"/>
        <color indexed="8"/>
        <rFont val="Times New Roman"/>
        <charset val="134"/>
      </rPr>
      <t>23</t>
    </r>
    <r>
      <rPr>
        <sz val="11"/>
        <color indexed="8"/>
        <rFont val="仿宋_GB2312"/>
        <charset val="134"/>
      </rPr>
      <t>万村集体经济收入。</t>
    </r>
  </si>
  <si>
    <r>
      <rPr>
        <sz val="11"/>
        <color indexed="8"/>
        <rFont val="仿宋_GB2312"/>
        <charset val="134"/>
      </rPr>
      <t>以务工形式、带动生产形式帮助村民增收，通过实施项目，改善农业生产条件，预计带动</t>
    </r>
    <r>
      <rPr>
        <sz val="11"/>
        <color indexed="8"/>
        <rFont val="Times New Roman"/>
        <charset val="134"/>
      </rPr>
      <t>1200</t>
    </r>
    <r>
      <rPr>
        <sz val="11"/>
        <color indexed="8"/>
        <rFont val="仿宋_GB2312"/>
        <charset val="134"/>
      </rPr>
      <t>户村民受益，其中</t>
    </r>
    <r>
      <rPr>
        <sz val="11"/>
        <color indexed="8"/>
        <rFont val="Times New Roman"/>
        <charset val="134"/>
      </rPr>
      <t>22</t>
    </r>
    <r>
      <rPr>
        <sz val="11"/>
        <color indexed="8"/>
        <rFont val="仿宋_GB2312"/>
        <charset val="134"/>
      </rPr>
      <t>名脱贫户直接受益。</t>
    </r>
  </si>
  <si>
    <t>金口街道办事处</t>
  </si>
  <si>
    <t>魏修明</t>
  </si>
  <si>
    <r>
      <rPr>
        <sz val="11"/>
        <color rgb="FF000000"/>
        <rFont val="仿宋_GB2312"/>
        <charset val="134"/>
      </rPr>
      <t>金口街</t>
    </r>
  </si>
  <si>
    <r>
      <rPr>
        <sz val="11"/>
        <color rgb="FF000000"/>
        <rFont val="仿宋_GB2312"/>
        <charset val="134"/>
      </rPr>
      <t>南岸一村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南岸三村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南岸二村、金水二村、大罾口村</t>
    </r>
  </si>
  <si>
    <r>
      <t>2024</t>
    </r>
    <r>
      <rPr>
        <sz val="11"/>
        <color indexed="8"/>
        <rFont val="仿宋_GB2312"/>
        <charset val="134"/>
      </rPr>
      <t>年金口街南岸片区万亩精品稻谷种植基地产业配套设施项目</t>
    </r>
  </si>
  <si>
    <r>
      <rPr>
        <sz val="11"/>
        <color rgb="FF000000"/>
        <rFont val="仿宋_GB2312"/>
        <charset val="134"/>
      </rPr>
      <t>种植业基地</t>
    </r>
  </si>
  <si>
    <r>
      <rPr>
        <sz val="11"/>
        <color rgb="FF000000"/>
        <rFont val="仿宋_GB2312"/>
        <charset val="134"/>
      </rPr>
      <t>该项目聚焦南岸片区五个村：南岸一村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南岸三村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南岸二村、金水二村、大罾口村。规划新建道路、灌溉渠道，蔬菜大棚等。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具体内容：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南岸一村：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、新建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仿宋_GB2312"/>
        <charset val="134"/>
      </rPr>
      <t>亩大棚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南岸二村：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、渠道清淤硬化</t>
    </r>
    <r>
      <rPr>
        <sz val="11"/>
        <color rgb="FF000000"/>
        <rFont val="Times New Roman"/>
        <charset val="134"/>
      </rPr>
      <t>200m</t>
    </r>
    <r>
      <rPr>
        <sz val="11"/>
        <color rgb="FF000000"/>
        <rFont val="仿宋_GB2312"/>
        <charset val="134"/>
      </rPr>
      <t>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、新建</t>
    </r>
    <r>
      <rPr>
        <sz val="11"/>
        <color rgb="FF000000"/>
        <rFont val="Times New Roman"/>
        <charset val="134"/>
      </rPr>
      <t>1.5m*2m</t>
    </r>
    <r>
      <rPr>
        <sz val="11"/>
        <color rgb="FF000000"/>
        <rFont val="仿宋_GB2312"/>
        <charset val="134"/>
      </rPr>
      <t>节制闸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座；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南岸三村：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、当家塘改造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口；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、泵房改造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座；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金水二村：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</t>
    </r>
    <r>
      <rPr>
        <sz val="11"/>
        <color rgb="FF000000"/>
        <rFont val="Times New Roman"/>
        <charset val="134"/>
      </rPr>
      <t>2.5m</t>
    </r>
    <r>
      <rPr>
        <sz val="11"/>
        <color rgb="FF000000"/>
        <rFont val="仿宋_GB2312"/>
        <charset val="134"/>
      </rPr>
      <t>宽石渣土路改水泥路</t>
    </r>
    <r>
      <rPr>
        <sz val="11"/>
        <color rgb="FF000000"/>
        <rFont val="Times New Roman"/>
        <charset val="134"/>
      </rPr>
      <t>600m</t>
    </r>
    <r>
      <rPr>
        <sz val="11"/>
        <color rgb="FF000000"/>
        <rFont val="仿宋_GB2312"/>
        <charset val="134"/>
      </rPr>
      <t>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、</t>
    </r>
    <r>
      <rPr>
        <sz val="11"/>
        <color rgb="FF000000"/>
        <rFont val="Times New Roman"/>
        <charset val="134"/>
      </rPr>
      <t>3.5m</t>
    </r>
    <r>
      <rPr>
        <sz val="11"/>
        <color rgb="FF000000"/>
        <rFont val="仿宋_GB2312"/>
        <charset val="134"/>
      </rPr>
      <t>宽石土路改水泥路</t>
    </r>
    <r>
      <rPr>
        <sz val="11"/>
        <color rgb="FF000000"/>
        <rFont val="Times New Roman"/>
        <charset val="134"/>
      </rPr>
      <t>425m</t>
    </r>
    <r>
      <rPr>
        <sz val="11"/>
        <color rgb="FF000000"/>
        <rFont val="仿宋_GB2312"/>
        <charset val="134"/>
      </rPr>
      <t>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大罾口村：渠道清淤护坡</t>
    </r>
    <r>
      <rPr>
        <sz val="11"/>
        <color rgb="FF000000"/>
        <rFont val="Times New Roman"/>
        <charset val="134"/>
      </rPr>
      <t>500m</t>
    </r>
    <r>
      <rPr>
        <sz val="11"/>
        <color rgb="FF000000"/>
        <rFont val="仿宋_GB2312"/>
        <charset val="134"/>
      </rPr>
      <t>。</t>
    </r>
  </si>
  <si>
    <r>
      <t>2024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仿宋_GB2312"/>
        <charset val="134"/>
      </rPr>
      <t>月</t>
    </r>
    <r>
      <rPr>
        <sz val="11"/>
        <color indexed="8"/>
        <rFont val="Times New Roman"/>
        <charset val="134"/>
      </rPr>
      <t>--2024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仿宋_GB2312"/>
        <charset val="134"/>
      </rPr>
      <t>月</t>
    </r>
  </si>
  <si>
    <r>
      <rPr>
        <sz val="11"/>
        <color indexed="8"/>
        <rFont val="仿宋_GB2312"/>
        <charset val="134"/>
      </rPr>
      <t>该项目涵盖了灌溉、道路等多个方面的建设内容。这些设施的建设将极大地改善当地的农业生产条件和市场环境，促进农业产业的健康发展，为周边农民带来更好的经济效益。同时，这些措施也符合可持续发展的理念，有助于保护生态环境和推动农业可持续发展，预计增加</t>
    </r>
    <r>
      <rPr>
        <sz val="11"/>
        <color indexed="8"/>
        <rFont val="Times New Roman"/>
        <charset val="134"/>
      </rPr>
      <t>33</t>
    </r>
    <r>
      <rPr>
        <sz val="11"/>
        <color indexed="8"/>
        <rFont val="仿宋_GB2312"/>
        <charset val="134"/>
      </rPr>
      <t>万村集体经济收入。</t>
    </r>
  </si>
  <si>
    <r>
      <rPr>
        <sz val="11"/>
        <color indexed="8"/>
        <rFont val="仿宋_GB2312"/>
        <charset val="134"/>
      </rPr>
      <t>以务工形式、带动生产形式帮助村民增收，通过实施项目，改善农业生产条件，预计带动</t>
    </r>
    <r>
      <rPr>
        <sz val="11"/>
        <color indexed="8"/>
        <rFont val="Times New Roman"/>
        <charset val="134"/>
      </rPr>
      <t>1500</t>
    </r>
    <r>
      <rPr>
        <sz val="11"/>
        <color indexed="8"/>
        <rFont val="仿宋_GB2312"/>
        <charset val="134"/>
      </rPr>
      <t>户村民受益，其中</t>
    </r>
    <r>
      <rPr>
        <sz val="11"/>
        <color indexed="8"/>
        <rFont val="Times New Roman"/>
        <charset val="134"/>
      </rPr>
      <t>33</t>
    </r>
    <r>
      <rPr>
        <sz val="11"/>
        <color indexed="8"/>
        <rFont val="仿宋_GB2312"/>
        <charset val="134"/>
      </rPr>
      <t>名脱贫户直接受益。</t>
    </r>
  </si>
  <si>
    <r>
      <rPr>
        <sz val="11"/>
        <color rgb="FF000000"/>
        <rFont val="仿宋_GB2312"/>
        <charset val="134"/>
      </rPr>
      <t>金口街道办事处</t>
    </r>
  </si>
  <si>
    <r>
      <rPr>
        <sz val="11"/>
        <color rgb="FF000000"/>
        <rFont val="仿宋_GB2312"/>
        <charset val="134"/>
      </rPr>
      <t>魏修明</t>
    </r>
  </si>
  <si>
    <r>
      <rPr>
        <sz val="11"/>
        <color rgb="FF000000"/>
        <rFont val="仿宋_GB2312"/>
        <charset val="134"/>
      </rPr>
      <t>关山村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夏山村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艾岭村、雷岭村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</si>
  <si>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仿宋_GB2312"/>
        <charset val="134"/>
      </rPr>
      <t>年金口街三门湖片区农文旅融合发展产业配套项目</t>
    </r>
  </si>
  <si>
    <t>产业园</t>
  </si>
  <si>
    <r>
      <rPr>
        <sz val="11"/>
        <color rgb="FF000000"/>
        <rFont val="仿宋_GB2312"/>
        <charset val="134"/>
      </rPr>
      <t>该项目聚焦雷岭片区辐射的四个村：关山村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夏山村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艾岭村、雷岭村。突出提升小微水利基础设施灌溉能力和农产品道路运输能力，全面对相应村的道路、当家塘、养殖塘等进行硬化提档升级，新建果蔬大棚等。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具体内容：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关山村：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、整治当家塘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口，清淤边坡护砌。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、</t>
    </r>
    <r>
      <rPr>
        <sz val="11"/>
        <color rgb="FF000000"/>
        <rFont val="Times New Roman"/>
        <charset val="134"/>
      </rPr>
      <t>4m</t>
    </r>
    <r>
      <rPr>
        <sz val="11"/>
        <color rgb="FF000000"/>
        <rFont val="仿宋_GB2312"/>
        <charset val="134"/>
      </rPr>
      <t>宽道路提档升级</t>
    </r>
    <r>
      <rPr>
        <sz val="11"/>
        <color rgb="FF000000"/>
        <rFont val="Times New Roman"/>
        <charset val="134"/>
      </rPr>
      <t>500m</t>
    </r>
    <r>
      <rPr>
        <sz val="11"/>
        <color rgb="FF000000"/>
        <rFont val="仿宋_GB2312"/>
        <charset val="134"/>
      </rPr>
      <t>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夏山村：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</t>
    </r>
    <r>
      <rPr>
        <sz val="11"/>
        <color rgb="FF000000"/>
        <rFont val="Times New Roman"/>
        <charset val="134"/>
      </rPr>
      <t>75m</t>
    </r>
    <r>
      <rPr>
        <sz val="11"/>
        <color rgb="FF000000"/>
        <rFont val="仿宋_GB2312"/>
        <charset val="134"/>
      </rPr>
      <t>长土方护砌；</t>
    </r>
    <r>
      <rPr>
        <sz val="11"/>
        <color rgb="FF000000"/>
        <rFont val="Times New Roman"/>
        <charset val="134"/>
      </rPr>
      <t xml:space="preserve"> 2</t>
    </r>
    <r>
      <rPr>
        <sz val="11"/>
        <color rgb="FF000000"/>
        <rFont val="仿宋_GB2312"/>
        <charset val="134"/>
      </rPr>
      <t>、口径</t>
    </r>
    <r>
      <rPr>
        <sz val="11"/>
        <color rgb="FF000000"/>
        <rFont val="Times New Roman"/>
        <charset val="134"/>
      </rPr>
      <t>150mm300</t>
    </r>
    <r>
      <rPr>
        <sz val="11"/>
        <color rgb="FF000000"/>
        <rFont val="仿宋_GB2312"/>
        <charset val="134"/>
      </rPr>
      <t>米深的深水井建设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口；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、养殖换水渔塘硬化一口；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艾岭村：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、新建</t>
    </r>
    <r>
      <rPr>
        <sz val="11"/>
        <color rgb="FF000000"/>
        <rFont val="Times New Roman"/>
        <charset val="134"/>
      </rPr>
      <t>25</t>
    </r>
    <r>
      <rPr>
        <sz val="11"/>
        <color rgb="FF000000"/>
        <rFont val="仿宋_GB2312"/>
        <charset val="134"/>
      </rPr>
      <t>亩果蔬大棚建设；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、塘堰改造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座；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雷岭村：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、沟渠清淤硬化；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、大棚修复</t>
    </r>
  </si>
  <si>
    <r>
      <rPr>
        <sz val="11"/>
        <color indexed="8"/>
        <rFont val="仿宋_GB2312"/>
        <charset val="134"/>
      </rPr>
      <t>该项目将实现农文旅融合发展的新突破，推动农业产业升级和旅游业的繁荣发展，为乡村振兴和区域经济发展注入新动力。同时，这些项目也将为当地村民提供更加便利的生产和生活条件，预估带动的经济效益能够使周边村增加</t>
    </r>
    <r>
      <rPr>
        <sz val="11"/>
        <color indexed="8"/>
        <rFont val="Times New Roman"/>
        <charset val="134"/>
      </rPr>
      <t>45</t>
    </r>
    <r>
      <rPr>
        <sz val="11"/>
        <color indexed="8"/>
        <rFont val="仿宋_GB2312"/>
        <charset val="134"/>
      </rPr>
      <t>万村集体经济收入。</t>
    </r>
  </si>
  <si>
    <r>
      <rPr>
        <sz val="11"/>
        <color indexed="8"/>
        <rFont val="仿宋_GB2312"/>
        <charset val="134"/>
      </rPr>
      <t>以务工形式、带动生产形式帮助村民增收，通过农文旅聚人气，促进土特产销售，增加农民收入，提升农民种植积极性，预计带动</t>
    </r>
    <r>
      <rPr>
        <sz val="11"/>
        <color indexed="8"/>
        <rFont val="Times New Roman"/>
        <charset val="134"/>
      </rPr>
      <t>1600</t>
    </r>
    <r>
      <rPr>
        <sz val="11"/>
        <color indexed="8"/>
        <rFont val="仿宋_GB2312"/>
        <charset val="134"/>
      </rPr>
      <t>户村民受益，带动</t>
    </r>
    <r>
      <rPr>
        <sz val="11"/>
        <color indexed="8"/>
        <rFont val="Times New Roman"/>
        <charset val="134"/>
      </rPr>
      <t>48</t>
    </r>
    <r>
      <rPr>
        <sz val="11"/>
        <color indexed="8"/>
        <rFont val="仿宋_GB2312"/>
        <charset val="134"/>
      </rPr>
      <t>名脱贫户直接受益。</t>
    </r>
  </si>
  <si>
    <t>合计</t>
  </si>
  <si>
    <t>二、项目管理费</t>
  </si>
  <si>
    <r>
      <rPr>
        <sz val="11"/>
        <color indexed="8"/>
        <rFont val="仿宋_GB2312"/>
        <charset val="134"/>
      </rPr>
      <t>金口街</t>
    </r>
  </si>
  <si>
    <r>
      <rPr>
        <sz val="11"/>
        <color indexed="8"/>
        <rFont val="Times New Roman"/>
        <charset val="134"/>
      </rPr>
      <t>2024</t>
    </r>
    <r>
      <rPr>
        <sz val="11"/>
        <color rgb="FF000000"/>
        <rFont val="仿宋_GB2312"/>
        <charset val="134"/>
      </rPr>
      <t>年度金口街财政衔接推进乡村振兴补助资金项目管理费</t>
    </r>
  </si>
  <si>
    <r>
      <rPr>
        <sz val="11"/>
        <rFont val="仿宋_GB2312"/>
        <charset val="134"/>
      </rPr>
      <t>项目管理费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</si>
  <si>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仿宋_GB2312"/>
        <charset val="134"/>
      </rPr>
      <t>月</t>
    </r>
    <r>
      <rPr>
        <sz val="11"/>
        <color indexed="8"/>
        <rFont val="Times New Roman"/>
        <charset val="134"/>
      </rPr>
      <t>--2024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仿宋_GB2312"/>
        <charset val="134"/>
      </rPr>
      <t>月</t>
    </r>
  </si>
  <si>
    <r>
      <rPr>
        <sz val="11"/>
        <color indexed="8"/>
        <rFont val="仿宋_GB2312"/>
        <charset val="134"/>
      </rPr>
      <t>加强财政衔接推进乡村振兴补助资金项目管理，对项目的设计、预算评审、监理、审计等进行规范。</t>
    </r>
  </si>
  <si>
    <r>
      <rPr>
        <sz val="11"/>
        <color indexed="8"/>
        <rFont val="仿宋_GB2312"/>
        <charset val="134"/>
      </rPr>
      <t>金口街道办事处</t>
    </r>
  </si>
  <si>
    <r>
      <rPr>
        <sz val="11"/>
        <color indexed="8"/>
        <rFont val="仿宋_GB2312"/>
        <charset val="134"/>
      </rPr>
      <t>魏修明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</si>
</sst>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rgb="FF000000"/>
      <name val="Arial"/>
      <charset val="204"/>
    </font>
    <font>
      <sz val="11"/>
      <color rgb="FF000000"/>
      <name val="Times New Roman"/>
      <charset val="204"/>
    </font>
    <font>
      <sz val="22"/>
      <name val="方正小标宋简体"/>
      <charset val="204"/>
    </font>
    <font>
      <sz val="11"/>
      <color rgb="FF000000"/>
      <name val="宋体"/>
      <charset val="204"/>
    </font>
    <font>
      <sz val="11"/>
      <name val="黑体"/>
      <charset val="134"/>
    </font>
    <font>
      <sz val="11"/>
      <color rgb="FF000000"/>
      <name val="黑体"/>
      <charset val="204"/>
    </font>
    <font>
      <b/>
      <sz val="11"/>
      <name val="仿宋_GB2312"/>
      <charset val="134"/>
    </font>
    <font>
      <sz val="11"/>
      <color rgb="FF000000"/>
      <name val="仿宋_GB2312"/>
      <charset val="204"/>
    </font>
    <font>
      <b/>
      <sz val="12"/>
      <color rgb="FF000000"/>
      <name val="Times New Roman"/>
      <charset val="20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indexed="8"/>
      <name val="Times New Roman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1"/>
      <name val="Times New Roman"/>
      <charset val="134"/>
    </font>
    <font>
      <b/>
      <sz val="12"/>
      <color rgb="FF000000"/>
      <name val="仿宋_GB2312"/>
      <charset val="20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黑体"/>
      <charset val="134"/>
    </font>
    <font>
      <sz val="11"/>
      <color rgb="FF000000"/>
      <name val="宋体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textRotation="255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textRotation="255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zoomScale="85" zoomScaleNormal="85" workbookViewId="0">
      <selection activeCell="U8" sqref="U8"/>
    </sheetView>
  </sheetViews>
  <sheetFormatPr defaultColWidth="10.2833333333333" defaultRowHeight="14.25"/>
  <cols>
    <col min="1" max="1" width="3.925" customWidth="1"/>
    <col min="2" max="2" width="7.16666666666667" customWidth="1"/>
    <col min="3" max="3" width="5.13333333333333" customWidth="1"/>
    <col min="4" max="4" width="13.375" customWidth="1"/>
    <col min="5" max="5" width="7.075" customWidth="1"/>
    <col min="6" max="6" width="25" customWidth="1"/>
    <col min="7" max="7" width="7.21666666666667" customWidth="1"/>
    <col min="8" max="8" width="5.875" customWidth="1"/>
    <col min="9" max="9" width="5.88333333333333" customWidth="1"/>
    <col min="10" max="10" width="5.875" customWidth="1"/>
    <col min="11" max="11" width="5.88333333333333" customWidth="1"/>
    <col min="12" max="12" width="5.875" customWidth="1"/>
    <col min="13" max="13" width="12.3416666666667" customWidth="1"/>
    <col min="14" max="14" width="21.4666666666667" customWidth="1"/>
    <col min="15" max="15" width="13.525" customWidth="1"/>
    <col min="16" max="16" width="8.05" customWidth="1"/>
    <col min="17" max="17" width="6" customWidth="1"/>
    <col min="18" max="18" width="5.11666666666667" customWidth="1"/>
  </cols>
  <sheetData>
    <row r="1" ht="36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8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8" customHeight="1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/>
      <c r="J3" s="9"/>
      <c r="K3" s="9"/>
      <c r="L3" s="9"/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6" t="s">
        <v>15</v>
      </c>
    </row>
    <row r="4" ht="53" customHeight="1" spans="1:18">
      <c r="A4" s="8"/>
      <c r="B4" s="9"/>
      <c r="C4" s="9"/>
      <c r="D4" s="9"/>
      <c r="E4" s="9"/>
      <c r="F4" s="9"/>
      <c r="G4" s="9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9"/>
      <c r="N4" s="9"/>
      <c r="O4" s="9"/>
      <c r="P4" s="9"/>
      <c r="Q4" s="9"/>
      <c r="R4" s="8"/>
    </row>
    <row r="5" ht="26.5" customHeight="1" spans="1:18">
      <c r="A5" s="10" t="s">
        <v>21</v>
      </c>
      <c r="B5" s="11"/>
      <c r="C5" s="11"/>
      <c r="D5" s="11"/>
      <c r="E5" s="11"/>
      <c r="F5" s="11"/>
      <c r="G5" s="12">
        <f t="shared" ref="G5:L5" si="0">SUM(G13+G10)</f>
        <v>1100.01</v>
      </c>
      <c r="H5" s="12">
        <f t="shared" si="0"/>
        <v>0</v>
      </c>
      <c r="I5" s="12">
        <f t="shared" si="0"/>
        <v>0</v>
      </c>
      <c r="J5" s="12">
        <f t="shared" si="0"/>
        <v>606</v>
      </c>
      <c r="K5" s="12">
        <f t="shared" si="0"/>
        <v>494.01</v>
      </c>
      <c r="L5" s="12">
        <f t="shared" si="0"/>
        <v>0</v>
      </c>
      <c r="M5" s="25"/>
      <c r="N5" s="25"/>
      <c r="O5" s="25"/>
      <c r="P5" s="25"/>
      <c r="Q5" s="25"/>
      <c r="R5" s="25"/>
    </row>
    <row r="6" ht="23" customHeight="1" spans="1:18">
      <c r="A6" s="10" t="s">
        <v>22</v>
      </c>
      <c r="B6" s="13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="1" customFormat="1" ht="234" spans="1:18">
      <c r="A7" s="15">
        <v>1</v>
      </c>
      <c r="B7" s="16" t="s">
        <v>23</v>
      </c>
      <c r="C7" s="16" t="s">
        <v>24</v>
      </c>
      <c r="D7" s="17" t="s">
        <v>25</v>
      </c>
      <c r="E7" s="16" t="s">
        <v>26</v>
      </c>
      <c r="F7" s="18" t="s">
        <v>27</v>
      </c>
      <c r="G7" s="17">
        <f>SUM(H7:L7)</f>
        <v>363.32</v>
      </c>
      <c r="H7" s="15"/>
      <c r="I7" s="19"/>
      <c r="J7" s="19"/>
      <c r="K7" s="17">
        <v>363.32</v>
      </c>
      <c r="L7" s="15"/>
      <c r="M7" s="17" t="s">
        <v>28</v>
      </c>
      <c r="N7" s="31" t="s">
        <v>29</v>
      </c>
      <c r="O7" s="31" t="s">
        <v>30</v>
      </c>
      <c r="P7" s="16" t="s">
        <v>31</v>
      </c>
      <c r="Q7" s="16" t="s">
        <v>32</v>
      </c>
      <c r="R7" s="34"/>
    </row>
    <row r="8" s="1" customFormat="1" ht="279" spans="1:18">
      <c r="A8" s="15">
        <v>2</v>
      </c>
      <c r="B8" s="19" t="s">
        <v>33</v>
      </c>
      <c r="C8" s="19" t="s">
        <v>34</v>
      </c>
      <c r="D8" s="17" t="s">
        <v>35</v>
      </c>
      <c r="E8" s="19" t="s">
        <v>36</v>
      </c>
      <c r="F8" s="20" t="s">
        <v>37</v>
      </c>
      <c r="G8" s="17">
        <f>SUM(H8:L8)</f>
        <v>286.83</v>
      </c>
      <c r="H8" s="15"/>
      <c r="I8" s="19"/>
      <c r="J8" s="15">
        <v>256</v>
      </c>
      <c r="K8" s="17">
        <v>30.83</v>
      </c>
      <c r="L8" s="15"/>
      <c r="M8" s="17" t="s">
        <v>38</v>
      </c>
      <c r="N8" s="17" t="s">
        <v>39</v>
      </c>
      <c r="O8" s="17" t="s">
        <v>40</v>
      </c>
      <c r="P8" s="19" t="s">
        <v>41</v>
      </c>
      <c r="Q8" s="19" t="s">
        <v>42</v>
      </c>
      <c r="R8" s="34"/>
    </row>
    <row r="9" s="1" customFormat="1" ht="337" customHeight="1" spans="1:18">
      <c r="A9" s="15">
        <v>3</v>
      </c>
      <c r="B9" s="16" t="s">
        <v>23</v>
      </c>
      <c r="C9" s="16" t="s">
        <v>43</v>
      </c>
      <c r="D9" s="17" t="s">
        <v>44</v>
      </c>
      <c r="E9" s="16" t="s">
        <v>45</v>
      </c>
      <c r="F9" s="18" t="s">
        <v>46</v>
      </c>
      <c r="G9" s="17">
        <f>SUM(H9:L9)</f>
        <v>385.44</v>
      </c>
      <c r="H9" s="15"/>
      <c r="I9" s="19"/>
      <c r="J9" s="15">
        <v>350</v>
      </c>
      <c r="K9" s="17">
        <v>35.44</v>
      </c>
      <c r="L9" s="15"/>
      <c r="M9" s="17" t="s">
        <v>28</v>
      </c>
      <c r="N9" s="31" t="s">
        <v>47</v>
      </c>
      <c r="O9" s="31" t="s">
        <v>48</v>
      </c>
      <c r="P9" s="16" t="s">
        <v>31</v>
      </c>
      <c r="Q9" s="16" t="s">
        <v>32</v>
      </c>
      <c r="R9" s="34"/>
    </row>
    <row r="10" ht="25" customHeight="1" spans="1:18">
      <c r="A10" s="21" t="s">
        <v>49</v>
      </c>
      <c r="B10" s="22"/>
      <c r="C10" s="22"/>
      <c r="D10" s="22"/>
      <c r="E10" s="22"/>
      <c r="F10" s="23"/>
      <c r="G10" s="24">
        <f>SUM(H10:L10)</f>
        <v>1035.59</v>
      </c>
      <c r="H10" s="24">
        <f>SUM(H7:H9)</f>
        <v>0</v>
      </c>
      <c r="I10" s="24">
        <f>SUM(I7:I9)</f>
        <v>0</v>
      </c>
      <c r="J10" s="24">
        <f>SUM(J7:J9)</f>
        <v>606</v>
      </c>
      <c r="K10" s="24">
        <f>SUM(K7:K9)</f>
        <v>429.59</v>
      </c>
      <c r="L10" s="24">
        <f>SUM(L7:L9)</f>
        <v>0</v>
      </c>
      <c r="M10" s="29"/>
      <c r="N10" s="29"/>
      <c r="O10" s="29"/>
      <c r="P10" s="29"/>
      <c r="Q10" s="29"/>
      <c r="R10" s="29"/>
    </row>
    <row r="11" ht="23" customHeight="1" spans="1:18">
      <c r="A11" s="10" t="s">
        <v>50</v>
      </c>
      <c r="B11" s="11"/>
      <c r="C11" s="11"/>
      <c r="D11" s="11"/>
      <c r="E11" s="11"/>
      <c r="F11" s="11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="1" customFormat="1" ht="119" customHeight="1" spans="1:18">
      <c r="A12" s="15"/>
      <c r="B12" s="17" t="s">
        <v>51</v>
      </c>
      <c r="C12" s="26"/>
      <c r="D12" s="17" t="s">
        <v>52</v>
      </c>
      <c r="E12" s="26" t="s">
        <v>53</v>
      </c>
      <c r="F12" s="17" t="s">
        <v>52</v>
      </c>
      <c r="G12" s="26">
        <f>SUM(H12:L12)</f>
        <v>64.42</v>
      </c>
      <c r="H12" s="27"/>
      <c r="I12" s="32"/>
      <c r="J12" s="32"/>
      <c r="K12" s="17">
        <v>64.42</v>
      </c>
      <c r="L12" s="26"/>
      <c r="M12" s="17" t="s">
        <v>54</v>
      </c>
      <c r="N12" s="17" t="s">
        <v>55</v>
      </c>
      <c r="O12" s="17"/>
      <c r="P12" s="17" t="s">
        <v>56</v>
      </c>
      <c r="Q12" s="17" t="s">
        <v>57</v>
      </c>
      <c r="R12" s="34"/>
    </row>
    <row r="13" ht="25" customHeight="1" spans="1:18">
      <c r="A13" s="28" t="s">
        <v>49</v>
      </c>
      <c r="B13" s="29"/>
      <c r="C13" s="29"/>
      <c r="D13" s="29"/>
      <c r="E13" s="29"/>
      <c r="F13" s="30"/>
      <c r="G13" s="24">
        <f>SUM(H13:L13)</f>
        <v>64.42</v>
      </c>
      <c r="H13" s="24">
        <f t="shared" ref="H13:L13" si="1">SUM(H12)</f>
        <v>0</v>
      </c>
      <c r="I13" s="24">
        <f t="shared" si="1"/>
        <v>0</v>
      </c>
      <c r="J13" s="24">
        <f t="shared" si="1"/>
        <v>0</v>
      </c>
      <c r="K13" s="24">
        <f t="shared" si="1"/>
        <v>64.42</v>
      </c>
      <c r="L13" s="24">
        <f t="shared" si="1"/>
        <v>0</v>
      </c>
      <c r="M13" s="33"/>
      <c r="N13" s="33"/>
      <c r="O13" s="33"/>
      <c r="P13" s="33"/>
      <c r="Q13" s="33"/>
      <c r="R13" s="33"/>
    </row>
  </sheetData>
  <mergeCells count="21">
    <mergeCell ref="A1:R1"/>
    <mergeCell ref="A2:R2"/>
    <mergeCell ref="H3:L3"/>
    <mergeCell ref="A5:F5"/>
    <mergeCell ref="A6:C6"/>
    <mergeCell ref="A10:F10"/>
    <mergeCell ref="A11:C11"/>
    <mergeCell ref="A13:F1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ageMargins left="0.7" right="0.7" top="0.75" bottom="0.75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</cp:lastModifiedBy>
  <dcterms:created xsi:type="dcterms:W3CDTF">2022-07-21T04:14:00Z</dcterms:created>
  <dcterms:modified xsi:type="dcterms:W3CDTF">2024-08-02T07:11:34Z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2022-07-20T09:36:12Z</vt:filetime>
  </property>
  <property fmtid="{D5CDD505-2E9C-101B-9397-08002B2CF9AE}" pid="4" name="KSOProductBuildVer">
    <vt:lpwstr>2052-12.1.0.17147</vt:lpwstr>
  </property>
  <property fmtid="{D5CDD505-2E9C-101B-9397-08002B2CF9AE}" pid="5" name="ICV">
    <vt:lpwstr>2F22FC05FA044747A4E6D91D787A5A11_13</vt:lpwstr>
  </property>
</Properties>
</file>