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675"/>
  </bookViews>
  <sheets>
    <sheet name="Sheet8" sheetId="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8" l="1"/>
  <c r="K36" i="8"/>
  <c r="H36" i="8"/>
  <c r="M35" i="8"/>
  <c r="K35" i="8"/>
  <c r="M34" i="8"/>
  <c r="K34" i="8"/>
  <c r="M33" i="8"/>
  <c r="K33" i="8"/>
  <c r="M32" i="8"/>
  <c r="K32" i="8"/>
  <c r="M31" i="8"/>
  <c r="K31" i="8"/>
  <c r="M30" i="8"/>
  <c r="K30" i="8"/>
  <c r="M29" i="8"/>
  <c r="K29" i="8"/>
  <c r="M28" i="8"/>
  <c r="K28" i="8"/>
  <c r="M27" i="8"/>
  <c r="K27" i="8"/>
  <c r="M26" i="8"/>
  <c r="K26" i="8"/>
  <c r="M25" i="8"/>
  <c r="K25" i="8"/>
  <c r="M24" i="8"/>
  <c r="K24" i="8"/>
  <c r="M23" i="8"/>
  <c r="K23" i="8"/>
  <c r="M22" i="8"/>
  <c r="K22" i="8"/>
  <c r="M21" i="8"/>
  <c r="K21" i="8"/>
  <c r="M20" i="8"/>
  <c r="K20" i="8"/>
  <c r="M19" i="8"/>
  <c r="K19" i="8"/>
  <c r="M18" i="8"/>
  <c r="K18" i="8"/>
  <c r="M17" i="8"/>
  <c r="K17" i="8"/>
  <c r="M16" i="8"/>
  <c r="K16" i="8"/>
  <c r="M15" i="8"/>
  <c r="K15" i="8"/>
  <c r="M14" i="8"/>
  <c r="K14" i="8"/>
  <c r="M13" i="8"/>
  <c r="K13" i="8"/>
  <c r="M12" i="8"/>
  <c r="K12" i="8"/>
  <c r="M11" i="8"/>
  <c r="K11" i="8"/>
  <c r="M10" i="8"/>
  <c r="K10" i="8"/>
  <c r="M9" i="8"/>
  <c r="K9" i="8"/>
  <c r="M8" i="8"/>
  <c r="K8" i="8"/>
  <c r="M7" i="8"/>
  <c r="K7" i="8"/>
</calcChain>
</file>

<file path=xl/sharedStrings.xml><?xml version="1.0" encoding="utf-8"?>
<sst xmlns="http://schemas.openxmlformats.org/spreadsheetml/2006/main" count="159" uniqueCount="118">
  <si>
    <r>
      <rPr>
        <b/>
        <u/>
        <sz val="18"/>
        <rFont val="宋体"/>
        <charset val="134"/>
      </rPr>
      <t>武汉市江夏区</t>
    </r>
    <r>
      <rPr>
        <b/>
        <sz val="18"/>
        <rFont val="宋体"/>
        <charset val="134"/>
      </rPr>
      <t>规模化养殖场（小区）养殖环节病死猪无害化处理情况统计表</t>
    </r>
  </si>
  <si>
    <t>2023年3月-2024年2月</t>
  </si>
  <si>
    <t>单位：头</t>
  </si>
  <si>
    <t>序号</t>
  </si>
  <si>
    <t>乡镇名称</t>
  </si>
  <si>
    <t>行政村名称</t>
  </si>
  <si>
    <t>养殖场（小区）名称</t>
  </si>
  <si>
    <t xml:space="preserve"> 养殖场（小区）   负责人身份证号</t>
  </si>
  <si>
    <t>养殖场（小区）负责人
联系电话</t>
  </si>
  <si>
    <t>生猪  饲养量</t>
  </si>
  <si>
    <t>病死猪无害化处理  数量</t>
  </si>
  <si>
    <t>无害化处理方式</t>
  </si>
  <si>
    <t xml:space="preserve">养殖场（小区）负责人  </t>
  </si>
  <si>
    <t>深埋</t>
  </si>
  <si>
    <t>化制</t>
  </si>
  <si>
    <t>高温处理</t>
  </si>
  <si>
    <t>化学处理</t>
  </si>
  <si>
    <t>补助资金</t>
  </si>
  <si>
    <t>乌龙泉</t>
  </si>
  <si>
    <t>群建</t>
  </si>
  <si>
    <t>武汉三丰畜牧科技有限公司</t>
  </si>
  <si>
    <t>但雁</t>
  </si>
  <si>
    <t>新建</t>
  </si>
  <si>
    <t>武汉市江夏区金龙畜禽有限责任公司仙人桥一场</t>
  </si>
  <si>
    <t>027-81828186</t>
  </si>
  <si>
    <t>罗博</t>
  </si>
  <si>
    <t>武汉市江夏区金龙畜禽有限责任公司仙人桥二场</t>
  </si>
  <si>
    <t>安山</t>
  </si>
  <si>
    <t>胜利村</t>
  </si>
  <si>
    <t>武汉市江夏区金龙畜禽有限责任公司安山场</t>
  </si>
  <si>
    <t>熊昌兵</t>
  </si>
  <si>
    <t>武汉合一刚强农业发展有限公司</t>
  </si>
  <si>
    <t>雷志佳</t>
  </si>
  <si>
    <t>山坡</t>
  </si>
  <si>
    <t>武汉合一军兵农牧有限公司</t>
  </si>
  <si>
    <t>常天明</t>
  </si>
  <si>
    <t>联盟</t>
  </si>
  <si>
    <t>武汉市嘉合兴农业发展
有限公司</t>
  </si>
  <si>
    <t>叶晓峰</t>
  </si>
  <si>
    <t>红旗</t>
  </si>
  <si>
    <t>武汉鑫君易畜禽有限公司</t>
  </si>
  <si>
    <t>李军</t>
  </si>
  <si>
    <t>新生</t>
  </si>
  <si>
    <t>武汉中粮肉食品有限公司江夏山坡原种猪场</t>
  </si>
  <si>
    <t>王化宇</t>
  </si>
  <si>
    <t>湖泗</t>
  </si>
  <si>
    <t>王通</t>
  </si>
  <si>
    <t>湖北金林原种畜牧有限公司</t>
  </si>
  <si>
    <t>涂金敏</t>
  </si>
  <si>
    <t>杨湖</t>
  </si>
  <si>
    <t>林五清</t>
  </si>
  <si>
    <t>株山</t>
  </si>
  <si>
    <t>林万清</t>
  </si>
  <si>
    <t>郑店</t>
  </si>
  <si>
    <t>金星</t>
  </si>
  <si>
    <t>鄂美猪种改良有限公司三门湖猪场</t>
  </si>
  <si>
    <t>陈波</t>
  </si>
  <si>
    <t>茶园</t>
  </si>
  <si>
    <t>武汉市锦阳农业有限公司</t>
  </si>
  <si>
    <t>胡建</t>
  </si>
  <si>
    <t>金口</t>
  </si>
  <si>
    <t>祥美牧业有限公司雷岭分厂</t>
  </si>
  <si>
    <t>郑明勇</t>
  </si>
  <si>
    <t>法泗</t>
  </si>
  <si>
    <t>大路</t>
  </si>
  <si>
    <t>武汉晨韫畜牧业养殖中心</t>
  </si>
  <si>
    <t>黄炳堂</t>
  </si>
  <si>
    <t>舒安</t>
  </si>
  <si>
    <t>瓦窑</t>
  </si>
  <si>
    <t>武汉安信农业发展有限公司</t>
  </si>
  <si>
    <t>姜国焱</t>
  </si>
  <si>
    <t>江夏区瑞霞养殖场</t>
  </si>
  <si>
    <t>卢世木</t>
  </si>
  <si>
    <t>武汉天乾农牧有限公司</t>
  </si>
  <si>
    <t>彭峰</t>
  </si>
  <si>
    <t>灯塔</t>
  </si>
  <si>
    <t>武汉金艺生态农业开发有限责任公司</t>
  </si>
  <si>
    <t>杨再军</t>
  </si>
  <si>
    <t>金口街</t>
  </si>
  <si>
    <t>金龙万年青黑猪养殖基地</t>
  </si>
  <si>
    <t>叶阳标</t>
  </si>
  <si>
    <t>武汉市春泽巴山农业科技有限公司</t>
  </si>
  <si>
    <t>余泽栋</t>
  </si>
  <si>
    <t>武汉华洵牧业有限公司</t>
  </si>
  <si>
    <t>黄新军</t>
  </si>
  <si>
    <t>法泗畜牧兽医技术服务中心</t>
  </si>
  <si>
    <t>周方进</t>
  </si>
  <si>
    <t>安山畜牧兽医技术服务中心</t>
  </si>
  <si>
    <t>敖开祥</t>
  </si>
  <si>
    <t>郑店畜牧兽医技术服务中心</t>
  </si>
  <si>
    <t>郑厚立</t>
  </si>
  <si>
    <t>湖泗畜牧兽医技术服务中心</t>
  </si>
  <si>
    <t>吕小龙</t>
  </si>
  <si>
    <t>山坡畜牧兽医技术服务中心</t>
  </si>
  <si>
    <t>左伟</t>
  </si>
  <si>
    <t>乌龙泉畜牧兽医技术服务中心</t>
  </si>
  <si>
    <t>倪建国</t>
  </si>
  <si>
    <t>合  计</t>
  </si>
  <si>
    <t>420122********0023</t>
    <phoneticPr fontId="13" type="noConversion"/>
  </si>
  <si>
    <t>429006********7079</t>
    <phoneticPr fontId="13" type="noConversion"/>
  </si>
  <si>
    <t>420381********6000</t>
    <phoneticPr fontId="13" type="noConversion"/>
  </si>
  <si>
    <t>432425********507X</t>
    <phoneticPr fontId="13" type="noConversion"/>
  </si>
  <si>
    <t>420122********6256</t>
    <phoneticPr fontId="13" type="noConversion"/>
  </si>
  <si>
    <t>421123********0093</t>
    <phoneticPr fontId="13" type="noConversion"/>
  </si>
  <si>
    <t>230712********0011</t>
    <phoneticPr fontId="13" type="noConversion"/>
  </si>
  <si>
    <t>360722********091X</t>
    <phoneticPr fontId="13" type="noConversion"/>
  </si>
  <si>
    <t>420122********0035</t>
    <phoneticPr fontId="13" type="noConversion"/>
  </si>
  <si>
    <t>420122********0010</t>
    <phoneticPr fontId="13" type="noConversion"/>
  </si>
  <si>
    <t>420881********4413</t>
    <phoneticPr fontId="13" type="noConversion"/>
  </si>
  <si>
    <t>420122********4017</t>
    <phoneticPr fontId="13" type="noConversion"/>
  </si>
  <si>
    <t>421381********2892</t>
    <phoneticPr fontId="13" type="noConversion"/>
  </si>
  <si>
    <t>420106********5611</t>
    <phoneticPr fontId="13" type="noConversion"/>
  </si>
  <si>
    <t>420523********107X</t>
    <phoneticPr fontId="13" type="noConversion"/>
  </si>
  <si>
    <t>420122********4813</t>
    <phoneticPr fontId="13" type="noConversion"/>
  </si>
  <si>
    <t>420903********4432</t>
    <phoneticPr fontId="13" type="noConversion"/>
  </si>
  <si>
    <t>360727********3317</t>
    <phoneticPr fontId="13" type="noConversion"/>
  </si>
  <si>
    <t>420115********5000</t>
    <phoneticPr fontId="13" type="noConversion"/>
  </si>
  <si>
    <t>420122********7613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</si>
</sst>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_);[Red]\(0\)"/>
  </numFmts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12"/>
      <name val="Calibri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Times New Roman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179" fontId="6" fillId="0" borderId="1" xfId="2" applyNumberFormat="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2" applyNumberFormat="1" applyFont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 wrapText="1" shrinkToFit="1"/>
    </xf>
    <xf numFmtId="0" fontId="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 wrapText="1" shrinkToFit="1"/>
    </xf>
    <xf numFmtId="178" fontId="10" fillId="0" borderId="0" xfId="2" applyNumberFormat="1" applyFont="1" applyBorder="1" applyAlignment="1">
      <alignment horizontal="center" vertical="center" wrapText="1" shrinkToFit="1"/>
    </xf>
    <xf numFmtId="0" fontId="11" fillId="0" borderId="0" xfId="2" applyFont="1" applyBorder="1" applyAlignment="1">
      <alignment horizontal="center" vertical="center" wrapText="1" shrinkToFit="1"/>
    </xf>
    <xf numFmtId="0" fontId="11" fillId="0" borderId="0" xfId="2" applyFont="1" applyBorder="1" applyAlignment="1">
      <alignment horizontal="center" vertical="center" wrapText="1"/>
    </xf>
    <xf numFmtId="178" fontId="11" fillId="0" borderId="0" xfId="1" applyNumberFormat="1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 shrinkToFit="1"/>
    </xf>
    <xf numFmtId="179" fontId="1" fillId="0" borderId="0" xfId="2" applyNumberFormat="1" applyFont="1" applyBorder="1" applyAlignment="1">
      <alignment horizontal="center" vertical="center" wrapText="1" shrinkToFit="1"/>
    </xf>
    <xf numFmtId="178" fontId="10" fillId="0" borderId="0" xfId="1" applyNumberFormat="1" applyFont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9" fontId="6" fillId="0" borderId="2" xfId="2" applyNumberFormat="1" applyFont="1" applyBorder="1" applyAlignment="1">
      <alignment horizontal="center" vertical="center" wrapText="1" shrinkToFit="1"/>
    </xf>
    <xf numFmtId="178" fontId="6" fillId="0" borderId="1" xfId="2" quotePrefix="1" applyNumberFormat="1" applyFont="1" applyBorder="1" applyAlignment="1">
      <alignment horizontal="center" vertical="center" wrapText="1" shrinkToFit="1"/>
    </xf>
    <xf numFmtId="49" fontId="6" fillId="0" borderId="1" xfId="2" quotePrefix="1" applyNumberFormat="1" applyFont="1" applyBorder="1" applyAlignment="1">
      <alignment horizontal="center" vertical="center" wrapText="1" shrinkToFit="1"/>
    </xf>
    <xf numFmtId="0" fontId="7" fillId="0" borderId="0" xfId="0" quotePrefix="1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_Sheet1" xfId="1"/>
    <cellStyle name="常规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9"/>
  <sheetViews>
    <sheetView tabSelected="1" workbookViewId="0">
      <selection activeCell="E34" sqref="E34"/>
    </sheetView>
  </sheetViews>
  <sheetFormatPr defaultColWidth="9" defaultRowHeight="14.25"/>
  <cols>
    <col min="1" max="1" width="3.875" style="1" customWidth="1"/>
    <col min="2" max="2" width="6.375" style="1" customWidth="1"/>
    <col min="3" max="3" width="6.875" style="1" customWidth="1"/>
    <col min="4" max="4" width="33.25" style="1" customWidth="1"/>
    <col min="5" max="5" width="19.375" style="2" customWidth="1"/>
    <col min="6" max="6" width="13.375" style="1" customWidth="1"/>
    <col min="7" max="7" width="8.125" style="1" customWidth="1"/>
    <col min="8" max="8" width="9.625" style="1" customWidth="1"/>
    <col min="9" max="10" width="5.25" style="1" customWidth="1"/>
    <col min="11" max="11" width="9.125" style="1" customWidth="1"/>
    <col min="12" max="12" width="5.25" style="1" customWidth="1"/>
    <col min="13" max="13" width="9.625" style="1" customWidth="1"/>
    <col min="14" max="14" width="10.125" style="1" customWidth="1"/>
    <col min="15" max="16381" width="9" style="1"/>
    <col min="16382" max="16384" width="9" style="3"/>
  </cols>
  <sheetData>
    <row r="1" spans="1:14" s="1" customFormat="1" ht="30.75" customHeight="1">
      <c r="B1" s="33" t="s">
        <v>0</v>
      </c>
      <c r="C1" s="33"/>
      <c r="D1" s="33"/>
      <c r="E1" s="34"/>
      <c r="F1" s="33"/>
      <c r="G1" s="33"/>
      <c r="H1" s="33"/>
      <c r="I1" s="33"/>
      <c r="J1" s="33"/>
      <c r="K1" s="33"/>
      <c r="L1" s="33"/>
      <c r="M1" s="33"/>
      <c r="N1" s="33"/>
    </row>
    <row r="2" spans="1:14" s="1" customFormat="1" ht="27" customHeight="1">
      <c r="B2" s="35" t="s">
        <v>1</v>
      </c>
      <c r="C2" s="35"/>
      <c r="D2" s="35"/>
      <c r="E2" s="36"/>
      <c r="F2" s="35"/>
      <c r="G2" s="35"/>
      <c r="H2" s="35"/>
      <c r="I2" s="35"/>
      <c r="J2" s="35"/>
      <c r="K2" s="35"/>
      <c r="L2" s="35"/>
      <c r="M2" s="35"/>
      <c r="N2" s="35"/>
    </row>
    <row r="3" spans="1:14" s="1" customFormat="1" ht="15.75">
      <c r="B3" s="4"/>
      <c r="E3" s="2"/>
      <c r="K3" s="37" t="s">
        <v>2</v>
      </c>
      <c r="L3" s="37"/>
      <c r="M3" s="37"/>
    </row>
    <row r="4" spans="1:14" s="1" customFormat="1" ht="27.75" customHeight="1">
      <c r="A4" s="41" t="s">
        <v>3</v>
      </c>
      <c r="B4" s="38" t="s">
        <v>4</v>
      </c>
      <c r="C4" s="38" t="s">
        <v>5</v>
      </c>
      <c r="D4" s="38" t="s">
        <v>6</v>
      </c>
      <c r="E4" s="42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/>
      <c r="K4" s="38"/>
      <c r="L4" s="38"/>
      <c r="M4" s="38"/>
      <c r="N4" s="38" t="s">
        <v>12</v>
      </c>
    </row>
    <row r="5" spans="1:14" s="1" customFormat="1">
      <c r="A5" s="41"/>
      <c r="B5" s="38"/>
      <c r="C5" s="38"/>
      <c r="D5" s="38"/>
      <c r="E5" s="42"/>
      <c r="F5" s="38"/>
      <c r="G5" s="38"/>
      <c r="H5" s="38"/>
      <c r="I5" s="38" t="s">
        <v>13</v>
      </c>
      <c r="J5" s="38" t="s">
        <v>14</v>
      </c>
      <c r="K5" s="38" t="s">
        <v>15</v>
      </c>
      <c r="L5" s="38" t="s">
        <v>16</v>
      </c>
      <c r="M5" s="38" t="s">
        <v>17</v>
      </c>
      <c r="N5" s="38"/>
    </row>
    <row r="6" spans="1:14" s="1" customFormat="1" ht="21" customHeight="1">
      <c r="A6" s="41"/>
      <c r="B6" s="38"/>
      <c r="C6" s="38"/>
      <c r="D6" s="38"/>
      <c r="E6" s="42"/>
      <c r="F6" s="38"/>
      <c r="G6" s="38"/>
      <c r="H6" s="38"/>
      <c r="I6" s="38"/>
      <c r="J6" s="38"/>
      <c r="K6" s="38"/>
      <c r="L6" s="38"/>
      <c r="M6" s="38"/>
      <c r="N6" s="38"/>
    </row>
    <row r="7" spans="1:14" s="1" customFormat="1" ht="31.5" customHeight="1">
      <c r="A7" s="5">
        <v>1</v>
      </c>
      <c r="B7" s="6" t="s">
        <v>18</v>
      </c>
      <c r="C7" s="6" t="s">
        <v>19</v>
      </c>
      <c r="D7" s="7" t="s">
        <v>20</v>
      </c>
      <c r="E7" s="30" t="s">
        <v>98</v>
      </c>
      <c r="F7" s="6">
        <v>18971301897</v>
      </c>
      <c r="G7" s="6"/>
      <c r="H7" s="6">
        <v>8186</v>
      </c>
      <c r="I7" s="6"/>
      <c r="J7" s="6"/>
      <c r="K7" s="5">
        <f t="shared" ref="K7:K35" si="0">H7</f>
        <v>8186</v>
      </c>
      <c r="L7" s="6"/>
      <c r="M7" s="6">
        <f>H7*30</f>
        <v>245580</v>
      </c>
      <c r="N7" s="6" t="s">
        <v>21</v>
      </c>
    </row>
    <row r="8" spans="1:14" s="1" customFormat="1" ht="31.5" customHeight="1">
      <c r="A8" s="5">
        <v>2</v>
      </c>
      <c r="B8" s="6" t="s">
        <v>18</v>
      </c>
      <c r="C8" s="6" t="s">
        <v>22</v>
      </c>
      <c r="D8" s="7" t="s">
        <v>23</v>
      </c>
      <c r="E8" s="8" t="s">
        <v>99</v>
      </c>
      <c r="F8" s="6" t="s">
        <v>24</v>
      </c>
      <c r="G8" s="5"/>
      <c r="H8" s="5">
        <v>2178</v>
      </c>
      <c r="I8" s="28"/>
      <c r="J8" s="6"/>
      <c r="K8" s="5">
        <f t="shared" si="0"/>
        <v>2178</v>
      </c>
      <c r="L8" s="6"/>
      <c r="M8" s="6">
        <f t="shared" ref="M8:M35" si="1">H8*30</f>
        <v>65340</v>
      </c>
      <c r="N8" s="6" t="s">
        <v>25</v>
      </c>
    </row>
    <row r="9" spans="1:14" s="1" customFormat="1" ht="31.5" customHeight="1">
      <c r="A9" s="5">
        <v>3</v>
      </c>
      <c r="B9" s="6" t="s">
        <v>18</v>
      </c>
      <c r="C9" s="6" t="s">
        <v>22</v>
      </c>
      <c r="D9" s="7" t="s">
        <v>26</v>
      </c>
      <c r="E9" s="8" t="s">
        <v>99</v>
      </c>
      <c r="F9" s="6" t="s">
        <v>24</v>
      </c>
      <c r="G9" s="5"/>
      <c r="H9" s="5">
        <v>720</v>
      </c>
      <c r="I9" s="28"/>
      <c r="J9" s="6"/>
      <c r="K9" s="5">
        <f t="shared" si="0"/>
        <v>720</v>
      </c>
      <c r="L9" s="6"/>
      <c r="M9" s="6">
        <f t="shared" si="1"/>
        <v>21600</v>
      </c>
      <c r="N9" s="6" t="s">
        <v>25</v>
      </c>
    </row>
    <row r="10" spans="1:14" s="1" customFormat="1" ht="31.5" customHeight="1">
      <c r="A10" s="5">
        <v>4</v>
      </c>
      <c r="B10" s="6" t="s">
        <v>27</v>
      </c>
      <c r="C10" s="6" t="s">
        <v>28</v>
      </c>
      <c r="D10" s="7" t="s">
        <v>29</v>
      </c>
      <c r="E10" s="8" t="s">
        <v>100</v>
      </c>
      <c r="F10" s="6" t="s">
        <v>24</v>
      </c>
      <c r="G10" s="5"/>
      <c r="H10" s="5">
        <v>1051</v>
      </c>
      <c r="I10" s="28"/>
      <c r="J10" s="6"/>
      <c r="K10" s="5">
        <f t="shared" si="0"/>
        <v>1051</v>
      </c>
      <c r="L10" s="6"/>
      <c r="M10" s="6">
        <f t="shared" si="1"/>
        <v>31530</v>
      </c>
      <c r="N10" s="6" t="s">
        <v>30</v>
      </c>
    </row>
    <row r="11" spans="1:14" s="1" customFormat="1" ht="31.5" customHeight="1">
      <c r="A11" s="5">
        <v>5</v>
      </c>
      <c r="B11" s="6" t="s">
        <v>27</v>
      </c>
      <c r="C11" s="6" t="s">
        <v>27</v>
      </c>
      <c r="D11" s="7" t="s">
        <v>31</v>
      </c>
      <c r="E11" s="9" t="s">
        <v>101</v>
      </c>
      <c r="F11" s="6">
        <v>18995531579</v>
      </c>
      <c r="G11" s="5"/>
      <c r="H11" s="5">
        <v>6647</v>
      </c>
      <c r="I11" s="28"/>
      <c r="J11" s="5"/>
      <c r="K11" s="5">
        <f t="shared" si="0"/>
        <v>6647</v>
      </c>
      <c r="L11" s="6"/>
      <c r="M11" s="6">
        <f t="shared" si="1"/>
        <v>199410</v>
      </c>
      <c r="N11" s="6" t="s">
        <v>32</v>
      </c>
    </row>
    <row r="12" spans="1:14" s="1" customFormat="1" ht="31.5" customHeight="1">
      <c r="A12" s="5">
        <v>6</v>
      </c>
      <c r="B12" s="6" t="s">
        <v>33</v>
      </c>
      <c r="C12" s="6" t="s">
        <v>33</v>
      </c>
      <c r="D12" s="7" t="s">
        <v>34</v>
      </c>
      <c r="E12" s="9"/>
      <c r="F12" s="6">
        <v>18086662400</v>
      </c>
      <c r="G12" s="5"/>
      <c r="H12" s="5">
        <v>11594</v>
      </c>
      <c r="I12" s="28"/>
      <c r="J12" s="5"/>
      <c r="K12" s="5">
        <f t="shared" si="0"/>
        <v>11594</v>
      </c>
      <c r="L12" s="6"/>
      <c r="M12" s="6">
        <f t="shared" si="1"/>
        <v>347820</v>
      </c>
      <c r="N12" s="6" t="s">
        <v>35</v>
      </c>
    </row>
    <row r="13" spans="1:14" s="1" customFormat="1" ht="31.5" customHeight="1">
      <c r="A13" s="5">
        <v>7</v>
      </c>
      <c r="B13" s="6" t="s">
        <v>33</v>
      </c>
      <c r="C13" s="6" t="s">
        <v>36</v>
      </c>
      <c r="D13" s="7" t="s">
        <v>37</v>
      </c>
      <c r="E13" s="30" t="s">
        <v>102</v>
      </c>
      <c r="F13" s="6">
        <v>13871009649</v>
      </c>
      <c r="G13" s="5"/>
      <c r="H13" s="5">
        <v>1455</v>
      </c>
      <c r="I13" s="5"/>
      <c r="J13" s="6"/>
      <c r="K13" s="5">
        <f t="shared" si="0"/>
        <v>1455</v>
      </c>
      <c r="L13" s="6"/>
      <c r="M13" s="6">
        <f t="shared" si="1"/>
        <v>43650</v>
      </c>
      <c r="N13" s="6" t="s">
        <v>38</v>
      </c>
    </row>
    <row r="14" spans="1:14" s="1" customFormat="1" ht="31.5" customHeight="1">
      <c r="A14" s="5">
        <v>8</v>
      </c>
      <c r="B14" s="6" t="s">
        <v>33</v>
      </c>
      <c r="C14" s="6" t="s">
        <v>39</v>
      </c>
      <c r="D14" s="7" t="s">
        <v>40</v>
      </c>
      <c r="E14" s="30" t="s">
        <v>103</v>
      </c>
      <c r="F14" s="6">
        <v>18627967776</v>
      </c>
      <c r="G14" s="5"/>
      <c r="H14" s="5">
        <v>2158</v>
      </c>
      <c r="I14" s="5"/>
      <c r="J14" s="6"/>
      <c r="K14" s="5">
        <f t="shared" si="0"/>
        <v>2158</v>
      </c>
      <c r="L14" s="6"/>
      <c r="M14" s="6">
        <f t="shared" si="1"/>
        <v>64740</v>
      </c>
      <c r="N14" s="6" t="s">
        <v>41</v>
      </c>
    </row>
    <row r="15" spans="1:14" s="1" customFormat="1" ht="31.5" customHeight="1">
      <c r="A15" s="5">
        <v>9</v>
      </c>
      <c r="B15" s="6" t="s">
        <v>33</v>
      </c>
      <c r="C15" s="6" t="s">
        <v>42</v>
      </c>
      <c r="D15" s="6" t="s">
        <v>43</v>
      </c>
      <c r="E15" s="30" t="s">
        <v>104</v>
      </c>
      <c r="F15" s="6">
        <v>13317171050</v>
      </c>
      <c r="G15" s="5"/>
      <c r="H15" s="5">
        <v>11315</v>
      </c>
      <c r="I15" s="5"/>
      <c r="J15" s="5"/>
      <c r="K15" s="5">
        <f t="shared" si="0"/>
        <v>11315</v>
      </c>
      <c r="L15" s="6"/>
      <c r="M15" s="6">
        <f t="shared" si="1"/>
        <v>339450</v>
      </c>
      <c r="N15" s="6" t="s">
        <v>44</v>
      </c>
    </row>
    <row r="16" spans="1:14" s="1" customFormat="1" ht="31.5" customHeight="1">
      <c r="A16" s="5">
        <v>10</v>
      </c>
      <c r="B16" s="6" t="s">
        <v>45</v>
      </c>
      <c r="C16" s="6" t="s">
        <v>46</v>
      </c>
      <c r="D16" s="6" t="s">
        <v>47</v>
      </c>
      <c r="E16" s="30" t="s">
        <v>105</v>
      </c>
      <c r="F16" s="6">
        <v>18871169673</v>
      </c>
      <c r="G16" s="5"/>
      <c r="H16" s="5">
        <v>4105</v>
      </c>
      <c r="I16" s="5"/>
      <c r="J16" s="5"/>
      <c r="K16" s="5">
        <f t="shared" si="0"/>
        <v>4105</v>
      </c>
      <c r="L16" s="6"/>
      <c r="M16" s="6">
        <f t="shared" si="1"/>
        <v>123150</v>
      </c>
      <c r="N16" s="6" t="s">
        <v>48</v>
      </c>
    </row>
    <row r="17" spans="1:14" s="1" customFormat="1" ht="31.5" customHeight="1">
      <c r="A17" s="5">
        <v>11</v>
      </c>
      <c r="B17" s="6" t="s">
        <v>18</v>
      </c>
      <c r="C17" s="6" t="s">
        <v>49</v>
      </c>
      <c r="D17" s="6" t="s">
        <v>47</v>
      </c>
      <c r="E17" s="31" t="s">
        <v>106</v>
      </c>
      <c r="F17" s="6">
        <v>13987123689</v>
      </c>
      <c r="G17" s="5"/>
      <c r="H17" s="5">
        <v>2506</v>
      </c>
      <c r="I17" s="5"/>
      <c r="J17" s="5"/>
      <c r="K17" s="5">
        <f t="shared" si="0"/>
        <v>2506</v>
      </c>
      <c r="L17" s="6"/>
      <c r="M17" s="6">
        <f t="shared" si="1"/>
        <v>75180</v>
      </c>
      <c r="N17" s="6" t="s">
        <v>50</v>
      </c>
    </row>
    <row r="18" spans="1:14" s="1" customFormat="1" ht="31.5" customHeight="1">
      <c r="A18" s="5">
        <v>12</v>
      </c>
      <c r="B18" s="6" t="s">
        <v>45</v>
      </c>
      <c r="C18" s="6" t="s">
        <v>51</v>
      </c>
      <c r="D18" s="6" t="s">
        <v>47</v>
      </c>
      <c r="E18" s="10" t="s">
        <v>107</v>
      </c>
      <c r="F18" s="6">
        <v>15927599175</v>
      </c>
      <c r="G18" s="5"/>
      <c r="H18" s="5">
        <v>15879</v>
      </c>
      <c r="I18" s="5"/>
      <c r="J18" s="5"/>
      <c r="K18" s="5">
        <f t="shared" si="0"/>
        <v>15879</v>
      </c>
      <c r="L18" s="6"/>
      <c r="M18" s="6">
        <f t="shared" si="1"/>
        <v>476370</v>
      </c>
      <c r="N18" s="6" t="s">
        <v>52</v>
      </c>
    </row>
    <row r="19" spans="1:14" s="1" customFormat="1" ht="31.5" customHeight="1">
      <c r="A19" s="5">
        <v>13</v>
      </c>
      <c r="B19" s="6" t="s">
        <v>53</v>
      </c>
      <c r="C19" s="6" t="s">
        <v>54</v>
      </c>
      <c r="D19" s="6" t="s">
        <v>55</v>
      </c>
      <c r="E19" s="30" t="s">
        <v>108</v>
      </c>
      <c r="F19" s="6">
        <v>13607176387</v>
      </c>
      <c r="G19" s="11"/>
      <c r="H19" s="11">
        <v>5243</v>
      </c>
      <c r="I19" s="11"/>
      <c r="J19" s="6"/>
      <c r="K19" s="5">
        <f t="shared" si="0"/>
        <v>5243</v>
      </c>
      <c r="L19" s="6"/>
      <c r="M19" s="6">
        <f t="shared" si="1"/>
        <v>157290</v>
      </c>
      <c r="N19" s="6" t="s">
        <v>56</v>
      </c>
    </row>
    <row r="20" spans="1:14" s="1" customFormat="1" ht="31.5" customHeight="1">
      <c r="A20" s="5">
        <v>14</v>
      </c>
      <c r="B20" s="6" t="s">
        <v>27</v>
      </c>
      <c r="C20" s="6" t="s">
        <v>57</v>
      </c>
      <c r="D20" s="6" t="s">
        <v>58</v>
      </c>
      <c r="E20" s="30" t="s">
        <v>109</v>
      </c>
      <c r="F20" s="6">
        <v>13971537430</v>
      </c>
      <c r="G20" s="5"/>
      <c r="H20" s="5">
        <v>3724</v>
      </c>
      <c r="I20" s="5"/>
      <c r="J20" s="6"/>
      <c r="K20" s="5">
        <f t="shared" si="0"/>
        <v>3724</v>
      </c>
      <c r="L20" s="6"/>
      <c r="M20" s="6">
        <f t="shared" si="1"/>
        <v>111720</v>
      </c>
      <c r="N20" s="6" t="s">
        <v>59</v>
      </c>
    </row>
    <row r="21" spans="1:14" s="1" customFormat="1" ht="31.5" customHeight="1">
      <c r="A21" s="5">
        <v>15</v>
      </c>
      <c r="B21" s="6" t="s">
        <v>60</v>
      </c>
      <c r="C21" s="6" t="s">
        <v>60</v>
      </c>
      <c r="D21" s="6" t="s">
        <v>61</v>
      </c>
      <c r="E21" s="10" t="s">
        <v>110</v>
      </c>
      <c r="F21" s="6">
        <v>13607176387</v>
      </c>
      <c r="G21" s="5"/>
      <c r="H21" s="5">
        <v>4015</v>
      </c>
      <c r="I21" s="5"/>
      <c r="J21" s="6"/>
      <c r="K21" s="5">
        <f t="shared" si="0"/>
        <v>4015</v>
      </c>
      <c r="L21" s="6"/>
      <c r="M21" s="6">
        <f t="shared" si="1"/>
        <v>120450</v>
      </c>
      <c r="N21" s="6" t="s">
        <v>62</v>
      </c>
    </row>
    <row r="22" spans="1:14" s="1" customFormat="1" ht="31.5" customHeight="1">
      <c r="A22" s="5">
        <v>16</v>
      </c>
      <c r="B22" s="6" t="s">
        <v>63</v>
      </c>
      <c r="C22" s="6" t="s">
        <v>64</v>
      </c>
      <c r="D22" s="7" t="s">
        <v>65</v>
      </c>
      <c r="E22" s="9" t="s">
        <v>111</v>
      </c>
      <c r="F22" s="6">
        <v>15926361145</v>
      </c>
      <c r="G22" s="5"/>
      <c r="H22" s="5">
        <v>1541</v>
      </c>
      <c r="I22" s="28"/>
      <c r="J22" s="5"/>
      <c r="K22" s="5">
        <f t="shared" si="0"/>
        <v>1541</v>
      </c>
      <c r="L22" s="6"/>
      <c r="M22" s="6">
        <f t="shared" si="1"/>
        <v>46230</v>
      </c>
      <c r="N22" s="6" t="s">
        <v>66</v>
      </c>
    </row>
    <row r="23" spans="1:14" s="1" customFormat="1" ht="31.5" customHeight="1">
      <c r="A23" s="5">
        <v>17</v>
      </c>
      <c r="B23" s="6" t="s">
        <v>67</v>
      </c>
      <c r="C23" s="6" t="s">
        <v>68</v>
      </c>
      <c r="D23" s="6" t="s">
        <v>69</v>
      </c>
      <c r="E23" s="31" t="s">
        <v>112</v>
      </c>
      <c r="F23" s="6">
        <v>13554183986</v>
      </c>
      <c r="G23" s="6"/>
      <c r="H23" s="6">
        <v>608</v>
      </c>
      <c r="I23" s="6"/>
      <c r="J23" s="6"/>
      <c r="K23" s="5">
        <f t="shared" si="0"/>
        <v>608</v>
      </c>
      <c r="L23" s="6"/>
      <c r="M23" s="6">
        <f t="shared" si="1"/>
        <v>18240</v>
      </c>
      <c r="N23" s="6" t="s">
        <v>70</v>
      </c>
    </row>
    <row r="24" spans="1:14" s="1" customFormat="1" ht="31.5" customHeight="1">
      <c r="A24" s="5">
        <v>18</v>
      </c>
      <c r="B24" s="6" t="s">
        <v>33</v>
      </c>
      <c r="C24" s="6" t="s">
        <v>33</v>
      </c>
      <c r="D24" s="6" t="s">
        <v>71</v>
      </c>
      <c r="E24" s="10" t="s">
        <v>113</v>
      </c>
      <c r="F24" s="6">
        <v>18062005628</v>
      </c>
      <c r="G24" s="5"/>
      <c r="H24" s="5">
        <v>25</v>
      </c>
      <c r="I24" s="5"/>
      <c r="J24" s="6"/>
      <c r="K24" s="5">
        <f t="shared" si="0"/>
        <v>25</v>
      </c>
      <c r="L24" s="6"/>
      <c r="M24" s="6">
        <f t="shared" si="1"/>
        <v>750</v>
      </c>
      <c r="N24" s="6" t="s">
        <v>72</v>
      </c>
    </row>
    <row r="25" spans="1:14" s="1" customFormat="1" ht="31.5" customHeight="1">
      <c r="A25" s="5">
        <v>19</v>
      </c>
      <c r="B25" s="6" t="s">
        <v>67</v>
      </c>
      <c r="C25" s="6" t="s">
        <v>67</v>
      </c>
      <c r="D25" s="6" t="s">
        <v>73</v>
      </c>
      <c r="E25" s="32" t="s">
        <v>114</v>
      </c>
      <c r="F25" s="6">
        <v>15549036125</v>
      </c>
      <c r="G25" s="5"/>
      <c r="H25" s="5">
        <v>9744</v>
      </c>
      <c r="I25" s="5"/>
      <c r="J25" s="6"/>
      <c r="K25" s="5">
        <f t="shared" si="0"/>
        <v>9744</v>
      </c>
      <c r="L25" s="6"/>
      <c r="M25" s="6">
        <f t="shared" si="1"/>
        <v>292320</v>
      </c>
      <c r="N25" s="6" t="s">
        <v>74</v>
      </c>
    </row>
    <row r="26" spans="1:14" s="1" customFormat="1" ht="31.5" customHeight="1">
      <c r="A26" s="5">
        <v>20</v>
      </c>
      <c r="B26" s="6" t="s">
        <v>27</v>
      </c>
      <c r="C26" s="6" t="s">
        <v>75</v>
      </c>
      <c r="D26" s="7" t="s">
        <v>76</v>
      </c>
      <c r="E26" s="10"/>
      <c r="F26" s="6">
        <v>18084593999</v>
      </c>
      <c r="G26" s="5"/>
      <c r="H26" s="5">
        <v>2742</v>
      </c>
      <c r="I26" s="5"/>
      <c r="J26" s="6"/>
      <c r="K26" s="5">
        <f t="shared" si="0"/>
        <v>2742</v>
      </c>
      <c r="L26" s="6"/>
      <c r="M26" s="6">
        <f t="shared" si="1"/>
        <v>82260</v>
      </c>
      <c r="N26" s="6" t="s">
        <v>77</v>
      </c>
    </row>
    <row r="27" spans="1:14" s="1" customFormat="1" ht="31.5" customHeight="1">
      <c r="A27" s="5">
        <v>21</v>
      </c>
      <c r="B27" s="6" t="s">
        <v>60</v>
      </c>
      <c r="C27" s="6" t="s">
        <v>78</v>
      </c>
      <c r="D27" s="7" t="s">
        <v>79</v>
      </c>
      <c r="E27" s="9" t="s">
        <v>115</v>
      </c>
      <c r="F27" s="12">
        <v>18986291586</v>
      </c>
      <c r="G27" s="5"/>
      <c r="H27" s="5">
        <v>2234</v>
      </c>
      <c r="I27" s="28"/>
      <c r="J27" s="5"/>
      <c r="K27" s="5">
        <f t="shared" si="0"/>
        <v>2234</v>
      </c>
      <c r="L27" s="6"/>
      <c r="M27" s="6">
        <f t="shared" si="1"/>
        <v>67020</v>
      </c>
      <c r="N27" s="6" t="s">
        <v>80</v>
      </c>
    </row>
    <row r="28" spans="1:14" s="1" customFormat="1" ht="31.5" customHeight="1">
      <c r="A28" s="5">
        <v>22</v>
      </c>
      <c r="B28" s="6" t="s">
        <v>27</v>
      </c>
      <c r="C28" s="6" t="s">
        <v>27</v>
      </c>
      <c r="D28" s="6" t="s">
        <v>81</v>
      </c>
      <c r="E28" s="10"/>
      <c r="F28" s="13">
        <v>13807132502</v>
      </c>
      <c r="G28" s="5"/>
      <c r="H28" s="5">
        <v>2013</v>
      </c>
      <c r="I28" s="5"/>
      <c r="J28" s="6"/>
      <c r="K28" s="5">
        <f t="shared" si="0"/>
        <v>2013</v>
      </c>
      <c r="L28" s="6"/>
      <c r="M28" s="6">
        <f t="shared" si="1"/>
        <v>60390</v>
      </c>
      <c r="N28" s="6" t="s">
        <v>82</v>
      </c>
    </row>
    <row r="29" spans="1:14" s="1" customFormat="1" ht="31.5" customHeight="1">
      <c r="A29" s="5">
        <v>23</v>
      </c>
      <c r="B29" s="6" t="s">
        <v>53</v>
      </c>
      <c r="C29" s="6" t="s">
        <v>54</v>
      </c>
      <c r="D29" s="7" t="s">
        <v>83</v>
      </c>
      <c r="E29" s="10"/>
      <c r="F29" s="6">
        <v>15972298636</v>
      </c>
      <c r="G29" s="5"/>
      <c r="H29" s="5">
        <v>370</v>
      </c>
      <c r="I29" s="5"/>
      <c r="J29" s="6"/>
      <c r="K29" s="5">
        <f t="shared" si="0"/>
        <v>370</v>
      </c>
      <c r="L29" s="6"/>
      <c r="M29" s="6">
        <f t="shared" si="1"/>
        <v>11100</v>
      </c>
      <c r="N29" s="6" t="s">
        <v>84</v>
      </c>
    </row>
    <row r="30" spans="1:14" s="1" customFormat="1" ht="31.5" customHeight="1">
      <c r="A30" s="5">
        <v>24</v>
      </c>
      <c r="B30" s="6" t="s">
        <v>63</v>
      </c>
      <c r="C30" s="6" t="s">
        <v>63</v>
      </c>
      <c r="D30" s="6" t="s">
        <v>85</v>
      </c>
      <c r="E30" s="8"/>
      <c r="F30" s="6">
        <v>81367946</v>
      </c>
      <c r="G30" s="5"/>
      <c r="H30" s="5">
        <v>243</v>
      </c>
      <c r="I30" s="5"/>
      <c r="J30" s="6"/>
      <c r="K30" s="5">
        <f t="shared" si="0"/>
        <v>243</v>
      </c>
      <c r="L30" s="6"/>
      <c r="M30" s="6">
        <f t="shared" si="1"/>
        <v>7290</v>
      </c>
      <c r="N30" s="6" t="s">
        <v>86</v>
      </c>
    </row>
    <row r="31" spans="1:14" s="1" customFormat="1" ht="31.5" customHeight="1">
      <c r="A31" s="5">
        <v>25</v>
      </c>
      <c r="B31" s="6" t="s">
        <v>27</v>
      </c>
      <c r="C31" s="6" t="s">
        <v>27</v>
      </c>
      <c r="D31" s="6" t="s">
        <v>87</v>
      </c>
      <c r="E31" s="10" t="s">
        <v>116</v>
      </c>
      <c r="F31" s="6">
        <v>81385567</v>
      </c>
      <c r="G31" s="5"/>
      <c r="H31" s="5">
        <v>2039</v>
      </c>
      <c r="I31" s="5"/>
      <c r="J31" s="6"/>
      <c r="K31" s="5">
        <f t="shared" si="0"/>
        <v>2039</v>
      </c>
      <c r="L31" s="6"/>
      <c r="M31" s="6">
        <f t="shared" si="1"/>
        <v>61170</v>
      </c>
      <c r="N31" s="6" t="s">
        <v>88</v>
      </c>
    </row>
    <row r="32" spans="1:14" s="1" customFormat="1" ht="31.5" customHeight="1">
      <c r="A32" s="5">
        <v>26</v>
      </c>
      <c r="B32" s="6" t="s">
        <v>53</v>
      </c>
      <c r="C32" s="6" t="s">
        <v>53</v>
      </c>
      <c r="D32" s="6" t="s">
        <v>89</v>
      </c>
      <c r="E32" s="8"/>
      <c r="F32" s="6">
        <v>87978085</v>
      </c>
      <c r="G32" s="5"/>
      <c r="H32" s="5">
        <v>3</v>
      </c>
      <c r="I32" s="5"/>
      <c r="J32" s="6"/>
      <c r="K32" s="5">
        <f t="shared" si="0"/>
        <v>3</v>
      </c>
      <c r="L32" s="6"/>
      <c r="M32" s="6">
        <f t="shared" si="1"/>
        <v>90</v>
      </c>
      <c r="N32" s="6" t="s">
        <v>90</v>
      </c>
    </row>
    <row r="33" spans="1:14 16382:16384" s="1" customFormat="1" ht="31.5" customHeight="1">
      <c r="A33" s="5">
        <v>27</v>
      </c>
      <c r="B33" s="6" t="s">
        <v>45</v>
      </c>
      <c r="C33" s="6" t="s">
        <v>45</v>
      </c>
      <c r="D33" s="6" t="s">
        <v>91</v>
      </c>
      <c r="E33" s="8"/>
      <c r="F33" s="6">
        <v>81295840</v>
      </c>
      <c r="G33" s="5"/>
      <c r="H33" s="5">
        <v>15</v>
      </c>
      <c r="I33" s="5"/>
      <c r="J33" s="6"/>
      <c r="K33" s="5">
        <f t="shared" si="0"/>
        <v>15</v>
      </c>
      <c r="L33" s="6"/>
      <c r="M33" s="6">
        <f t="shared" si="1"/>
        <v>450</v>
      </c>
      <c r="N33" s="29" t="s">
        <v>92</v>
      </c>
    </row>
    <row r="34" spans="1:14 16382:16384" s="1" customFormat="1" ht="31.5" customHeight="1">
      <c r="A34" s="5">
        <v>28</v>
      </c>
      <c r="B34" s="6" t="s">
        <v>33</v>
      </c>
      <c r="C34" s="6" t="s">
        <v>33</v>
      </c>
      <c r="D34" s="6" t="s">
        <v>93</v>
      </c>
      <c r="E34" s="8"/>
      <c r="F34" s="6">
        <v>81345219</v>
      </c>
      <c r="G34" s="5"/>
      <c r="H34" s="5">
        <v>9</v>
      </c>
      <c r="I34" s="5"/>
      <c r="J34" s="6"/>
      <c r="K34" s="5">
        <f t="shared" si="0"/>
        <v>9</v>
      </c>
      <c r="L34" s="6"/>
      <c r="M34" s="6">
        <f t="shared" si="1"/>
        <v>270</v>
      </c>
      <c r="N34" s="6" t="s">
        <v>94</v>
      </c>
    </row>
    <row r="35" spans="1:14 16382:16384" s="1" customFormat="1" ht="31.5" customHeight="1">
      <c r="A35" s="5">
        <v>29</v>
      </c>
      <c r="B35" s="6" t="s">
        <v>18</v>
      </c>
      <c r="C35" s="6" t="s">
        <v>18</v>
      </c>
      <c r="D35" s="6" t="s">
        <v>95</v>
      </c>
      <c r="E35" s="10" t="s">
        <v>117</v>
      </c>
      <c r="F35" s="6">
        <v>13995568617</v>
      </c>
      <c r="G35" s="5"/>
      <c r="H35" s="5">
        <v>87</v>
      </c>
      <c r="I35" s="5"/>
      <c r="J35" s="6"/>
      <c r="K35" s="5">
        <f t="shared" si="0"/>
        <v>87</v>
      </c>
      <c r="L35" s="6"/>
      <c r="M35" s="6">
        <f t="shared" si="1"/>
        <v>2610</v>
      </c>
      <c r="N35" s="6" t="s">
        <v>96</v>
      </c>
    </row>
    <row r="36" spans="1:14 16382:16384" s="1" customFormat="1" ht="32.450000000000003" customHeight="1">
      <c r="A36" s="39" t="s">
        <v>97</v>
      </c>
      <c r="B36" s="39"/>
      <c r="C36" s="39"/>
      <c r="D36" s="14"/>
      <c r="E36" s="15"/>
      <c r="F36" s="14"/>
      <c r="G36" s="16"/>
      <c r="H36" s="16">
        <f>SUM(H7:H35)</f>
        <v>102449</v>
      </c>
      <c r="I36" s="16"/>
      <c r="J36" s="16"/>
      <c r="K36" s="16">
        <f>SUM(K7:K35)</f>
        <v>102449</v>
      </c>
      <c r="L36" s="14"/>
      <c r="M36" s="14">
        <f>SUM(M7:M35)</f>
        <v>3073470</v>
      </c>
      <c r="N36" s="14"/>
    </row>
    <row r="37" spans="1:14 16382:16384" s="1" customFormat="1" ht="27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 16382:16384" s="1" customFormat="1">
      <c r="A38" s="17"/>
      <c r="B38" s="18"/>
      <c r="C38" s="18"/>
      <c r="D38" s="18"/>
      <c r="E38" s="19"/>
      <c r="F38" s="18"/>
      <c r="G38" s="18"/>
      <c r="H38" s="18"/>
      <c r="I38" s="18"/>
      <c r="J38" s="18"/>
      <c r="K38" s="18"/>
      <c r="L38" s="18"/>
      <c r="M38" s="18"/>
      <c r="N38" s="18"/>
    </row>
    <row r="39" spans="1:14 16382:16384" s="1" customFormat="1">
      <c r="E39" s="2"/>
    </row>
    <row r="40" spans="1:14 16382:16384" s="1" customFormat="1">
      <c r="A40" s="20"/>
      <c r="B40" s="20"/>
      <c r="C40" s="20"/>
      <c r="D40" s="21"/>
      <c r="E40" s="22"/>
    </row>
    <row r="41" spans="1:14 16382:16384" s="1" customFormat="1">
      <c r="A41" s="23"/>
      <c r="B41" s="24"/>
      <c r="C41" s="23"/>
      <c r="D41" s="23"/>
      <c r="E41" s="25"/>
    </row>
    <row r="42" spans="1:14 16382:16384" s="1" customFormat="1">
      <c r="A42" s="23"/>
      <c r="B42" s="24"/>
      <c r="C42" s="23"/>
      <c r="D42" s="23"/>
      <c r="E42" s="25"/>
    </row>
    <row r="43" spans="1:14 16382:16384" s="1" customFormat="1">
      <c r="A43" s="23"/>
      <c r="B43" s="24"/>
      <c r="C43" s="26"/>
      <c r="D43" s="23"/>
      <c r="E43" s="25"/>
    </row>
    <row r="44" spans="1:14 16382:16384" s="1" customFormat="1">
      <c r="A44" s="23"/>
      <c r="B44" s="24"/>
      <c r="C44" s="26"/>
      <c r="D44" s="23"/>
      <c r="E44" s="25"/>
    </row>
    <row r="45" spans="1:14 16382:16384" s="1" customFormat="1">
      <c r="A45" s="23"/>
      <c r="B45" s="24"/>
      <c r="C45" s="23"/>
      <c r="D45" s="23"/>
      <c r="E45" s="25"/>
    </row>
    <row r="46" spans="1:14 16382:16384" s="1" customFormat="1">
      <c r="A46" s="23"/>
      <c r="B46" s="24"/>
      <c r="C46" s="27"/>
      <c r="D46" s="27"/>
      <c r="E46" s="25"/>
    </row>
    <row r="47" spans="1:14 16382:16384" s="1" customFormat="1">
      <c r="E47" s="2"/>
      <c r="XFB47" s="3"/>
      <c r="XFC47" s="3"/>
      <c r="XFD47" s="3"/>
    </row>
    <row r="48" spans="1:14 16382:16384" s="1" customFormat="1">
      <c r="E48" s="2"/>
      <c r="XFB48" s="3"/>
      <c r="XFC48" s="3"/>
      <c r="XFD48" s="3"/>
    </row>
    <row r="49" spans="5:5 16382:16384" s="1" customFormat="1">
      <c r="E49" s="2"/>
      <c r="XFB49" s="3"/>
      <c r="XFC49" s="3"/>
      <c r="XFD49" s="3"/>
    </row>
  </sheetData>
  <mergeCells count="20">
    <mergeCell ref="A37:N37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N4:N6"/>
    <mergeCell ref="B1:N1"/>
    <mergeCell ref="B2:N2"/>
    <mergeCell ref="K3:M3"/>
    <mergeCell ref="I4:M4"/>
    <mergeCell ref="A36:C36"/>
  </mergeCells>
  <phoneticPr fontId="13" type="noConversion"/>
  <pageMargins left="0" right="0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2018-05-11T07:26:00Z</dcterms:created>
  <dcterms:modified xsi:type="dcterms:W3CDTF">2024-06-07T02:24:37Z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11</vt:lpwstr>
  </property>
  <property fmtid="{D5CDD505-2E9C-101B-9397-08002B2CF9AE}" pid="4" name="ICV">
    <vt:lpwstr>DC75C5E4671D4ADC99C1A99AD1A30F25_13</vt:lpwstr>
  </property>
</Properties>
</file>